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4-2★こどもの居場所づくり事業\令和5年度\２．須磨区こどもの居場所づくり立ち上げ応援助成\"/>
    </mc:Choice>
  </mc:AlternateContent>
  <xr:revisionPtr revIDLastSave="0" documentId="13_ncr:1_{5E9FF9EE-95C7-4D58-A915-E314996428A5}" xr6:coauthVersionLast="47" xr6:coauthVersionMax="47" xr10:uidLastSave="{00000000-0000-0000-0000-000000000000}"/>
  <bookViews>
    <workbookView xWindow="-120" yWindow="-120" windowWidth="20730" windowHeight="11160" tabRatio="891" xr2:uid="{00000000-000D-0000-FFFF-FFFF00000000}"/>
  </bookViews>
  <sheets>
    <sheet name="様式1 (記入例)" sheetId="19" r:id="rId1"/>
    <sheet name="様式2（記入例）" sheetId="10" r:id="rId2"/>
    <sheet name="様式3（記入例）" sheetId="29" r:id="rId3"/>
    <sheet name="様式5（記入例）" sheetId="24" r:id="rId4"/>
    <sheet name="様式6（記入例）" sheetId="23" r:id="rId5"/>
    <sheet name="参考）写真添付シート" sheetId="27" r:id="rId6"/>
    <sheet name="参考）参加人数集計表" sheetId="28" r:id="rId7"/>
  </sheets>
  <definedNames>
    <definedName name="_xlnm.Print_Area" localSheetId="6">'参考）参加人数集計表'!$A$1:$U$37</definedName>
    <definedName name="_xlnm.Print_Area" localSheetId="0">'様式1 (記入例)'!$A$1:$AI$45</definedName>
    <definedName name="_xlnm.Print_Area" localSheetId="1">'様式2（記入例）'!$A$1:$O$47</definedName>
    <definedName name="_xlnm.Print_Area" localSheetId="2">'様式3（記入例）'!$A$1:$E$27</definedName>
    <definedName name="_xlnm.Print_Area" localSheetId="4">'様式6（記入例）'!$A$1:$O$47</definedName>
    <definedName name="一覧">#REF!</definedName>
  </definedNames>
  <calcPr calcId="191029"/>
</workbook>
</file>

<file path=xl/calcChain.xml><?xml version="1.0" encoding="utf-8"?>
<calcChain xmlns="http://schemas.openxmlformats.org/spreadsheetml/2006/main">
  <c r="G37" i="28" l="1"/>
  <c r="H37" i="28"/>
  <c r="I37" i="28"/>
  <c r="J37" i="28"/>
  <c r="K37" i="28"/>
  <c r="L37" i="28"/>
  <c r="M37" i="28"/>
  <c r="N37" i="28"/>
  <c r="O37" i="28"/>
  <c r="P37" i="28"/>
  <c r="Q37" i="28"/>
  <c r="R37" i="28"/>
  <c r="S37" i="28"/>
  <c r="T37" i="28"/>
  <c r="O47" i="23"/>
  <c r="M16" i="23"/>
  <c r="O21" i="23"/>
  <c r="O47" i="10"/>
  <c r="O21" i="10"/>
  <c r="L31" i="24"/>
</calcChain>
</file>

<file path=xl/sharedStrings.xml><?xml version="1.0" encoding="utf-8"?>
<sst xmlns="http://schemas.openxmlformats.org/spreadsheetml/2006/main" count="376" uniqueCount="223">
  <si>
    <t>神戸市須磨区社会福祉協議会　理事長　様</t>
    <rPh sb="0" eb="3">
      <t>コウベシ</t>
    </rPh>
    <rPh sb="3" eb="6">
      <t>スマク</t>
    </rPh>
    <rPh sb="6" eb="8">
      <t>シャカイ</t>
    </rPh>
    <rPh sb="8" eb="10">
      <t>フクシ</t>
    </rPh>
    <rPh sb="10" eb="13">
      <t>キョウギカイ</t>
    </rPh>
    <rPh sb="14" eb="17">
      <t>リジチョウ</t>
    </rPh>
    <rPh sb="18" eb="19">
      <t>サマ</t>
    </rPh>
    <phoneticPr fontId="3"/>
  </si>
  <si>
    <t>記</t>
    <rPh sb="0" eb="1">
      <t>キ</t>
    </rPh>
    <phoneticPr fontId="3"/>
  </si>
  <si>
    <t>団体名</t>
    <rPh sb="0" eb="2">
      <t>ダンタイ</t>
    </rPh>
    <rPh sb="2" eb="3">
      <t>メイ</t>
    </rPh>
    <phoneticPr fontId="3"/>
  </si>
  <si>
    <t>参加費</t>
    <rPh sb="0" eb="3">
      <t>サンカヒ</t>
    </rPh>
    <phoneticPr fontId="3"/>
  </si>
  <si>
    <t>【 収　　入 】</t>
    <rPh sb="2" eb="3">
      <t>オサム</t>
    </rPh>
    <rPh sb="5" eb="6">
      <t>イリ</t>
    </rPh>
    <phoneticPr fontId="3"/>
  </si>
  <si>
    <t>説　　明</t>
    <rPh sb="0" eb="1">
      <t>セツ</t>
    </rPh>
    <rPh sb="3" eb="4">
      <t>メイ</t>
    </rPh>
    <phoneticPr fontId="3"/>
  </si>
  <si>
    <t>円</t>
    <rPh sb="0" eb="1">
      <t>エン</t>
    </rPh>
    <phoneticPr fontId="3"/>
  </si>
  <si>
    <t>その他　助成金</t>
    <rPh sb="2" eb="3">
      <t>ホカ</t>
    </rPh>
    <rPh sb="4" eb="7">
      <t>ジョセイキン</t>
    </rPh>
    <phoneticPr fontId="3"/>
  </si>
  <si>
    <t>雑　収　入</t>
    <rPh sb="0" eb="1">
      <t>ザツ</t>
    </rPh>
    <rPh sb="2" eb="3">
      <t>オサム</t>
    </rPh>
    <rPh sb="4" eb="5">
      <t>イリ</t>
    </rPh>
    <phoneticPr fontId="3"/>
  </si>
  <si>
    <t xml:space="preserve"> 預金利子</t>
    <rPh sb="1" eb="3">
      <t>ヨキン</t>
    </rPh>
    <rPh sb="3" eb="5">
      <t>リシ</t>
    </rPh>
    <phoneticPr fontId="3"/>
  </si>
  <si>
    <t xml:space="preserve"> 寄付金</t>
    <rPh sb="1" eb="4">
      <t>キフキン</t>
    </rPh>
    <phoneticPr fontId="3"/>
  </si>
  <si>
    <t xml:space="preserve"> バザーなどの収益</t>
    <rPh sb="7" eb="9">
      <t>シュウエキ</t>
    </rPh>
    <phoneticPr fontId="3"/>
  </si>
  <si>
    <t>【 支　　出 】</t>
    <rPh sb="2" eb="3">
      <t>ササ</t>
    </rPh>
    <rPh sb="5" eb="6">
      <t>デ</t>
    </rPh>
    <phoneticPr fontId="3"/>
  </si>
  <si>
    <t>雑　支　出</t>
    <rPh sb="0" eb="1">
      <t>ザツ</t>
    </rPh>
    <rPh sb="2" eb="3">
      <t>ササ</t>
    </rPh>
    <rPh sb="4" eb="5">
      <t>デ</t>
    </rPh>
    <phoneticPr fontId="3"/>
  </si>
  <si>
    <t>予　備　費</t>
    <rPh sb="0" eb="1">
      <t>ヨ</t>
    </rPh>
    <rPh sb="2" eb="3">
      <t>ソナエ</t>
    </rPh>
    <rPh sb="4" eb="5">
      <t>ヒ</t>
    </rPh>
    <phoneticPr fontId="3"/>
  </si>
  <si>
    <t>団体名</t>
    <phoneticPr fontId="3"/>
  </si>
  <si>
    <t>電話番号</t>
    <rPh sb="0" eb="2">
      <t>デンワ</t>
    </rPh>
    <rPh sb="2" eb="4">
      <t>バンゴウ</t>
    </rPh>
    <phoneticPr fontId="3"/>
  </si>
  <si>
    <t>人</t>
    <rPh sb="0" eb="1">
      <t>ニン</t>
    </rPh>
    <phoneticPr fontId="3"/>
  </si>
  <si>
    <t>＠</t>
    <phoneticPr fontId="3"/>
  </si>
  <si>
    <t>団体名</t>
    <phoneticPr fontId="3"/>
  </si>
  <si>
    <t xml:space="preserve"> 預 金 種 目</t>
    <rPh sb="1" eb="2">
      <t>アズカリ</t>
    </rPh>
    <rPh sb="3" eb="4">
      <t>カネ</t>
    </rPh>
    <rPh sb="5" eb="6">
      <t>タネ</t>
    </rPh>
    <rPh sb="7" eb="8">
      <t>メ</t>
    </rPh>
    <phoneticPr fontId="3"/>
  </si>
  <si>
    <t>　普通　・　当座</t>
    <rPh sb="1" eb="3">
      <t>フツウ</t>
    </rPh>
    <rPh sb="6" eb="8">
      <t>トウザ</t>
    </rPh>
    <phoneticPr fontId="3"/>
  </si>
  <si>
    <t>口 座 番 号</t>
    <phoneticPr fontId="3"/>
  </si>
  <si>
    <t>１．</t>
    <phoneticPr fontId="3"/>
  </si>
  <si>
    <t>・・・・・・</t>
    <phoneticPr fontId="3"/>
  </si>
  <si>
    <t>２．</t>
    <phoneticPr fontId="3"/>
  </si>
  <si>
    <t>３．</t>
    <phoneticPr fontId="3"/>
  </si>
  <si>
    <t>　　　　　須磨　　　　　　銀行　・　信用金庫　　　　　須磨　　　　　　支店</t>
    <rPh sb="5" eb="7">
      <t>スマ</t>
    </rPh>
    <rPh sb="13" eb="15">
      <t>ギンコウ</t>
    </rPh>
    <rPh sb="18" eb="20">
      <t>シンヨウ</t>
    </rPh>
    <rPh sb="20" eb="22">
      <t>キンコ</t>
    </rPh>
    <rPh sb="27" eb="29">
      <t>スマ</t>
    </rPh>
    <rPh sb="35" eb="37">
      <t>シテン</t>
    </rPh>
    <phoneticPr fontId="3"/>
  </si>
  <si>
    <t>例）</t>
    <rPh sb="0" eb="1">
      <t>レイ</t>
    </rPh>
    <phoneticPr fontId="3"/>
  </si>
  <si>
    <t>助成申請します。</t>
    <phoneticPr fontId="3"/>
  </si>
  <si>
    <r>
      <rPr>
        <sz val="18"/>
        <rFont val="Meiryo UI"/>
        <family val="3"/>
        <charset val="128"/>
      </rPr>
      <t>　</t>
    </r>
    <r>
      <rPr>
        <sz val="11"/>
        <rFont val="Meiryo UI"/>
        <family val="3"/>
        <charset val="128"/>
      </rPr>
      <t>須磨区 こどもの居場所づくり 立ち上げ応援 助成要綱に基づき、下記の金額を</t>
    </r>
    <phoneticPr fontId="3"/>
  </si>
  <si>
    <r>
      <t xml:space="preserve">金融機関名      </t>
    </r>
    <r>
      <rPr>
        <sz val="8"/>
        <rFont val="Meiryo UI"/>
        <family val="3"/>
        <charset val="128"/>
      </rPr>
      <t>（郵便局を除く）</t>
    </r>
    <rPh sb="0" eb="2">
      <t>キンユウ</t>
    </rPh>
    <rPh sb="2" eb="4">
      <t>キカン</t>
    </rPh>
    <rPh sb="4" eb="5">
      <t>メイ</t>
    </rPh>
    <rPh sb="12" eb="15">
      <t>ユウビンキョク</t>
    </rPh>
    <rPh sb="16" eb="17">
      <t>ノゾ</t>
    </rPh>
    <phoneticPr fontId="3"/>
  </si>
  <si>
    <t xml:space="preserve"> フ リ ガ ナ</t>
    <phoneticPr fontId="3"/>
  </si>
  <si>
    <t xml:space="preserve"> 名　  　　義</t>
    <rPh sb="1" eb="2">
      <t>メイ</t>
    </rPh>
    <rPh sb="7" eb="8">
      <t>ギ</t>
    </rPh>
    <phoneticPr fontId="3"/>
  </si>
  <si>
    <t>助成申請金額</t>
    <rPh sb="0" eb="2">
      <t>ジョセイ</t>
    </rPh>
    <rPh sb="2" eb="4">
      <t>シンセイ</t>
    </rPh>
    <rPh sb="4" eb="5">
      <t>キン</t>
    </rPh>
    <rPh sb="5" eb="6">
      <t>ガク</t>
    </rPh>
    <phoneticPr fontId="3"/>
  </si>
  <si>
    <t>実施曜日</t>
    <rPh sb="0" eb="2">
      <t>ジッシ</t>
    </rPh>
    <rPh sb="2" eb="4">
      <t>ヨウビ</t>
    </rPh>
    <phoneticPr fontId="3"/>
  </si>
  <si>
    <t>実施内容</t>
    <rPh sb="0" eb="2">
      <t>ジッシ</t>
    </rPh>
    <rPh sb="2" eb="4">
      <t>ナイヨウ</t>
    </rPh>
    <phoneticPr fontId="3"/>
  </si>
  <si>
    <t>実施時間</t>
    <rPh sb="0" eb="2">
      <t>ジッシ</t>
    </rPh>
    <rPh sb="2" eb="4">
      <t>ジカン</t>
    </rPh>
    <phoneticPr fontId="3"/>
  </si>
  <si>
    <t>□</t>
    <phoneticPr fontId="3"/>
  </si>
  <si>
    <t>）</t>
    <phoneticPr fontId="3"/>
  </si>
  <si>
    <t>：</t>
    <phoneticPr fontId="3"/>
  </si>
  <si>
    <t>～</t>
    <phoneticPr fontId="3"/>
  </si>
  <si>
    <t>食事提供</t>
  </si>
  <si>
    <t>その他（</t>
    <phoneticPr fontId="3"/>
  </si>
  <si>
    <t>曜日</t>
    <rPh sb="0" eb="2">
      <t>ヨウビ</t>
    </rPh>
    <phoneticPr fontId="3"/>
  </si>
  <si>
    <t>日</t>
    <rPh sb="0" eb="1">
      <t>ヒ</t>
    </rPh>
    <phoneticPr fontId="3"/>
  </si>
  <si>
    <t>回</t>
    <rPh sb="0" eb="1">
      <t>カイ</t>
    </rPh>
    <phoneticPr fontId="3"/>
  </si>
  <si>
    <t>（予定月：</t>
    <rPh sb="1" eb="4">
      <t>ヨテイヅキ</t>
    </rPh>
    <phoneticPr fontId="3"/>
  </si>
  <si>
    <t>月頃、</t>
    <rPh sb="0" eb="1">
      <t>ガツ</t>
    </rPh>
    <rPh sb="1" eb="2">
      <t>ゴロ</t>
    </rPh>
    <phoneticPr fontId="3"/>
  </si>
  <si>
    <t>月頃、</t>
    <rPh sb="0" eb="2">
      <t>ガツゴロ</t>
    </rPh>
    <phoneticPr fontId="3"/>
  </si>
  <si>
    <t>月頃）</t>
    <rPh sb="0" eb="2">
      <t>ガツゴロ</t>
    </rPh>
    <phoneticPr fontId="3"/>
  </si>
  <si>
    <t>該当するもの全てに✔印を付けてください、（　）内に具体的な内容をお書きください</t>
    <rPh sb="0" eb="2">
      <t>ガイトウ</t>
    </rPh>
    <rPh sb="6" eb="7">
      <t>スベ</t>
    </rPh>
    <rPh sb="10" eb="11">
      <t>ジルシ</t>
    </rPh>
    <rPh sb="12" eb="13">
      <t>ツ</t>
    </rPh>
    <rPh sb="23" eb="24">
      <t>ナイ</t>
    </rPh>
    <rPh sb="25" eb="28">
      <t>グタイテキ</t>
    </rPh>
    <rPh sb="29" eb="31">
      <t>ナイヨウ</t>
    </rPh>
    <rPh sb="33" eb="34">
      <t>カ</t>
    </rPh>
    <phoneticPr fontId="3"/>
  </si>
  <si>
    <t>毎月</t>
    <rPh sb="0" eb="2">
      <t>マイツキ</t>
    </rPh>
    <phoneticPr fontId="3"/>
  </si>
  <si>
    <t>年</t>
    <rPh sb="0" eb="1">
      <t>ネン</t>
    </rPh>
    <phoneticPr fontId="3"/>
  </si>
  <si>
    <t>毎週</t>
    <rPh sb="0" eb="2">
      <t>マイシュウ</t>
    </rPh>
    <phoneticPr fontId="3"/>
  </si>
  <si>
    <t>無料</t>
    <rPh sb="0" eb="2">
      <t>ムリョウ</t>
    </rPh>
    <phoneticPr fontId="3"/>
  </si>
  <si>
    <t>まで無料</t>
    <rPh sb="2" eb="4">
      <t>ムリョウ</t>
    </rPh>
    <phoneticPr fontId="3"/>
  </si>
  <si>
    <t>実施場所</t>
    <rPh sb="0" eb="4">
      <t>ジッシバショ</t>
    </rPh>
    <phoneticPr fontId="3"/>
  </si>
  <si>
    <t>実施場所住所</t>
    <rPh sb="0" eb="4">
      <t>ジッシバショ</t>
    </rPh>
    <rPh sb="4" eb="6">
      <t>ジュウショ</t>
    </rPh>
    <phoneticPr fontId="3"/>
  </si>
  <si>
    <t>実　施　計　画</t>
    <rPh sb="0" eb="1">
      <t>ジツ</t>
    </rPh>
    <rPh sb="2" eb="3">
      <t>シ</t>
    </rPh>
    <rPh sb="4" eb="5">
      <t>ケイ</t>
    </rPh>
    <rPh sb="6" eb="7">
      <t>ガ</t>
    </rPh>
    <phoneticPr fontId="3"/>
  </si>
  <si>
    <t>代表者名</t>
    <rPh sb="0" eb="3">
      <t>ダイヒョウシャ</t>
    </rPh>
    <rPh sb="3" eb="4">
      <t>メイ</t>
    </rPh>
    <phoneticPr fontId="3"/>
  </si>
  <si>
    <t>メールアドレス</t>
    <phoneticPr fontId="3"/>
  </si>
  <si>
    <t>代表者
連絡先</t>
    <rPh sb="0" eb="3">
      <t>ダイヒョウシャ</t>
    </rPh>
    <rPh sb="4" eb="7">
      <t>レンラクサキ</t>
    </rPh>
    <phoneticPr fontId="3"/>
  </si>
  <si>
    <r>
      <t xml:space="preserve">担当連絡先
</t>
    </r>
    <r>
      <rPr>
        <sz val="10"/>
        <rFont val="Meiryo UI"/>
        <family val="3"/>
        <charset val="128"/>
      </rPr>
      <t>(代表者と異なる場合のみ)</t>
    </r>
    <rPh sb="0" eb="2">
      <t>タントウ</t>
    </rPh>
    <rPh sb="2" eb="5">
      <t>レンラクサキ</t>
    </rPh>
    <rPh sb="7" eb="10">
      <t>ダイヒョウシャ</t>
    </rPh>
    <rPh sb="11" eb="12">
      <t>コト</t>
    </rPh>
    <rPh sb="14" eb="16">
      <t>バアイ</t>
    </rPh>
    <phoneticPr fontId="3"/>
  </si>
  <si>
    <t>　</t>
    <phoneticPr fontId="4"/>
  </si>
  <si>
    <t>※添付書類・・・上記、振込先金融機関の通帳の写し（表紙と見開きの部分）を添付して下さい。</t>
    <phoneticPr fontId="4"/>
  </si>
  <si>
    <t>月</t>
    <rPh sb="0" eb="1">
      <t>ガツ</t>
    </rPh>
    <phoneticPr fontId="3"/>
  </si>
  <si>
    <t>令和</t>
    <rPh sb="0" eb="2">
      <t>レイワ</t>
    </rPh>
    <phoneticPr fontId="3"/>
  </si>
  <si>
    <t>該当するもの全ての□に✔印を付けてください。（　）内には、具体的な内容をお書きください。</t>
    <rPh sb="0" eb="2">
      <t>ガイトウ</t>
    </rPh>
    <rPh sb="6" eb="7">
      <t>スベ</t>
    </rPh>
    <rPh sb="12" eb="13">
      <t>ジルシ</t>
    </rPh>
    <rPh sb="14" eb="15">
      <t>ツ</t>
    </rPh>
    <rPh sb="25" eb="26">
      <t>ナイ</t>
    </rPh>
    <rPh sb="29" eb="32">
      <t>グタイテキ</t>
    </rPh>
    <rPh sb="33" eb="35">
      <t>ナイヨウ</t>
    </rPh>
    <rPh sb="37" eb="38">
      <t>カ</t>
    </rPh>
    <phoneticPr fontId="3"/>
  </si>
  <si>
    <t>担当者名</t>
    <rPh sb="0" eb="3">
      <t>タントウシャ</t>
    </rPh>
    <rPh sb="3" eb="4">
      <t>メイ</t>
    </rPh>
    <phoneticPr fontId="3"/>
  </si>
  <si>
    <t>助成申請金額</t>
    <rPh sb="4" eb="5">
      <t>キン</t>
    </rPh>
    <phoneticPr fontId="3"/>
  </si>
  <si>
    <t>参　加　費</t>
    <rPh sb="0" eb="1">
      <t>サン</t>
    </rPh>
    <rPh sb="2" eb="3">
      <t>カ</t>
    </rPh>
    <rPh sb="4" eb="5">
      <t>ヒ</t>
    </rPh>
    <phoneticPr fontId="3"/>
  </si>
  <si>
    <t xml:space="preserve"> その他の収入</t>
    <rPh sb="3" eb="4">
      <t>ホカ</t>
    </rPh>
    <rPh sb="5" eb="7">
      <t>シュウニュウ</t>
    </rPh>
    <phoneticPr fontId="3"/>
  </si>
  <si>
    <t>自　己　資　金</t>
    <rPh sb="0" eb="1">
      <t>ジ</t>
    </rPh>
    <rPh sb="2" eb="3">
      <t>オノレ</t>
    </rPh>
    <rPh sb="4" eb="5">
      <t>シ</t>
    </rPh>
    <rPh sb="6" eb="7">
      <t>キン</t>
    </rPh>
    <phoneticPr fontId="3"/>
  </si>
  <si>
    <t>項　　目</t>
    <rPh sb="0" eb="1">
      <t>コウ</t>
    </rPh>
    <rPh sb="3" eb="4">
      <t>メ</t>
    </rPh>
    <phoneticPr fontId="3"/>
  </si>
  <si>
    <t>謝金3.000円×1回</t>
    <rPh sb="0" eb="2">
      <t>シャキン</t>
    </rPh>
    <rPh sb="7" eb="8">
      <t>エン</t>
    </rPh>
    <rPh sb="10" eb="11">
      <t>カイ</t>
    </rPh>
    <phoneticPr fontId="3"/>
  </si>
  <si>
    <t xml:space="preserve"> 県民ボランタリー活動助成</t>
    <rPh sb="1" eb="3">
      <t>ケンミン</t>
    </rPh>
    <rPh sb="9" eb="11">
      <t>カツドウ</t>
    </rPh>
    <rPh sb="11" eb="13">
      <t>ジョセイ</t>
    </rPh>
    <phoneticPr fontId="3"/>
  </si>
  <si>
    <t xml:space="preserve"> ボランティア謝金</t>
    <rPh sb="7" eb="9">
      <t>シャキン</t>
    </rPh>
    <phoneticPr fontId="3"/>
  </si>
  <si>
    <t xml:space="preserve"> 講師謝礼</t>
    <rPh sb="1" eb="3">
      <t>コウシ</t>
    </rPh>
    <rPh sb="3" eb="5">
      <t>シャレイ</t>
    </rPh>
    <phoneticPr fontId="3"/>
  </si>
  <si>
    <t xml:space="preserve"> 交通費</t>
    <rPh sb="1" eb="4">
      <t>コウツウヒ</t>
    </rPh>
    <phoneticPr fontId="3"/>
  </si>
  <si>
    <t xml:space="preserve"> 研修費</t>
    <rPh sb="1" eb="4">
      <t>ケンシュウヒ</t>
    </rPh>
    <phoneticPr fontId="3"/>
  </si>
  <si>
    <t xml:space="preserve"> 教材費</t>
    <rPh sb="1" eb="4">
      <t>キョウザイヒ</t>
    </rPh>
    <phoneticPr fontId="3"/>
  </si>
  <si>
    <t xml:space="preserve"> 材料費(食材費含む)</t>
    <rPh sb="1" eb="4">
      <t>ザイリョウヒ</t>
    </rPh>
    <rPh sb="5" eb="7">
      <t>ショクザイ</t>
    </rPh>
    <rPh sb="7" eb="8">
      <t>ヒ</t>
    </rPh>
    <rPh sb="8" eb="9">
      <t>フク</t>
    </rPh>
    <phoneticPr fontId="3"/>
  </si>
  <si>
    <t xml:space="preserve"> 消耗品費</t>
    <rPh sb="1" eb="5">
      <t>ショウモウヒンヒ</t>
    </rPh>
    <phoneticPr fontId="3"/>
  </si>
  <si>
    <t xml:space="preserve"> 印刷費</t>
    <rPh sb="1" eb="4">
      <t>インサツヒ</t>
    </rPh>
    <phoneticPr fontId="3"/>
  </si>
  <si>
    <t xml:space="preserve"> 広報費</t>
    <rPh sb="1" eb="4">
      <t>コウホウヒ</t>
    </rPh>
    <phoneticPr fontId="3"/>
  </si>
  <si>
    <t xml:space="preserve"> 通信運搬費</t>
    <rPh sb="1" eb="3">
      <t>ツウシン</t>
    </rPh>
    <rPh sb="3" eb="5">
      <t>ウンパン</t>
    </rPh>
    <rPh sb="5" eb="6">
      <t>ヒ</t>
    </rPh>
    <phoneticPr fontId="3"/>
  </si>
  <si>
    <t xml:space="preserve"> 保険料</t>
    <rPh sb="1" eb="4">
      <t>ホケンリョウ</t>
    </rPh>
    <phoneticPr fontId="3"/>
  </si>
  <si>
    <t xml:space="preserve"> 会場借上費</t>
    <rPh sb="1" eb="3">
      <t>カイジョウ</t>
    </rPh>
    <rPh sb="3" eb="4">
      <t>シャク</t>
    </rPh>
    <rPh sb="4" eb="5">
      <t>ジョウ</t>
    </rPh>
    <rPh sb="5" eb="6">
      <t>ヒ</t>
    </rPh>
    <phoneticPr fontId="3"/>
  </si>
  <si>
    <t xml:space="preserve"> その他事業費</t>
    <rPh sb="3" eb="4">
      <t>タ</t>
    </rPh>
    <rPh sb="4" eb="6">
      <t>ジギョウ</t>
    </rPh>
    <rPh sb="6" eb="7">
      <t>ヒ</t>
    </rPh>
    <phoneticPr fontId="3"/>
  </si>
  <si>
    <t>ドリル、パズル等</t>
    <rPh sb="7" eb="8">
      <t>トウ</t>
    </rPh>
    <phoneticPr fontId="3"/>
  </si>
  <si>
    <t>１日5,000円×10回</t>
    <rPh sb="1" eb="2">
      <t>ヒ</t>
    </rPh>
    <rPh sb="7" eb="8">
      <t>エン</t>
    </rPh>
    <rPh sb="11" eb="12">
      <t>カイ</t>
    </rPh>
    <phoneticPr fontId="3"/>
  </si>
  <si>
    <t>トナー代</t>
    <rPh sb="3" eb="4">
      <t>ダイ</t>
    </rPh>
    <phoneticPr fontId="3"/>
  </si>
  <si>
    <t>備品購入費</t>
    <rPh sb="0" eb="5">
      <t>ビヒンコウニュウヒ</t>
    </rPh>
    <phoneticPr fontId="3"/>
  </si>
  <si>
    <t>郵送代、切手代</t>
    <rPh sb="0" eb="3">
      <t>ユウソウダイ</t>
    </rPh>
    <rPh sb="4" eb="6">
      <t>キッテ</t>
    </rPh>
    <rPh sb="6" eb="7">
      <t>ダイ</t>
    </rPh>
    <phoneticPr fontId="3"/>
  </si>
  <si>
    <t>行事用保険＠1,000円×10回</t>
    <rPh sb="0" eb="5">
      <t>ギョウジヨウホケン</t>
    </rPh>
    <rPh sb="11" eb="12">
      <t>エン</t>
    </rPh>
    <rPh sb="15" eb="16">
      <t>カイ</t>
    </rPh>
    <phoneticPr fontId="3"/>
  </si>
  <si>
    <t xml:space="preserve"> 子ども用椅子</t>
    <rPh sb="1" eb="2">
      <t>コ</t>
    </rPh>
    <rPh sb="4" eb="5">
      <t>ヨウ</t>
    </rPh>
    <rPh sb="5" eb="7">
      <t>イス</t>
    </rPh>
    <phoneticPr fontId="3"/>
  </si>
  <si>
    <t xml:space="preserve"> 子ども用机</t>
    <rPh sb="1" eb="2">
      <t>コ</t>
    </rPh>
    <rPh sb="4" eb="5">
      <t>ヨウ</t>
    </rPh>
    <rPh sb="5" eb="6">
      <t>ツクエ</t>
    </rPh>
    <phoneticPr fontId="3"/>
  </si>
  <si>
    <t>謝金500円×10回</t>
    <rPh sb="0" eb="2">
      <t>シャキン</t>
    </rPh>
    <rPh sb="5" eb="6">
      <t>エン</t>
    </rPh>
    <rPh sb="9" eb="10">
      <t>カイ</t>
    </rPh>
    <phoneticPr fontId="3"/>
  </si>
  <si>
    <t>色鉛筆、画用紙等</t>
    <rPh sb="0" eb="3">
      <t>イロエンピツ</t>
    </rPh>
    <rPh sb="7" eb="8">
      <t>トウ</t>
    </rPh>
    <phoneticPr fontId="3"/>
  </si>
  <si>
    <t>チラシコピー代</t>
    <rPh sb="6" eb="7">
      <t>ダイ</t>
    </rPh>
    <phoneticPr fontId="3"/>
  </si>
  <si>
    <t>（様式１）</t>
    <rPh sb="1" eb="3">
      <t>ヨウシキ</t>
    </rPh>
    <phoneticPr fontId="3"/>
  </si>
  <si>
    <t>（様式２）</t>
    <rPh sb="1" eb="3">
      <t>ヨウシキ</t>
    </rPh>
    <phoneticPr fontId="3"/>
  </si>
  <si>
    <t>１．実施報告</t>
    <rPh sb="2" eb="4">
      <t>ジッシ</t>
    </rPh>
    <rPh sb="4" eb="6">
      <t>ホウコク</t>
    </rPh>
    <phoneticPr fontId="3"/>
  </si>
  <si>
    <t>・</t>
    <phoneticPr fontId="18"/>
  </si>
  <si>
    <r>
      <rPr>
        <sz val="18"/>
        <rFont val="Meiryo UI"/>
        <family val="3"/>
        <charset val="128"/>
      </rPr>
      <t>　</t>
    </r>
    <r>
      <rPr>
        <sz val="11"/>
        <rFont val="Meiryo UI"/>
        <family val="3"/>
        <charset val="128"/>
      </rPr>
      <t>標記事業が終了しましたので、下記のとおり報告します。</t>
    </r>
    <phoneticPr fontId="3"/>
  </si>
  <si>
    <t>実　績　報　告</t>
    <rPh sb="0" eb="1">
      <t>ジツ</t>
    </rPh>
    <rPh sb="2" eb="3">
      <t>イサオ</t>
    </rPh>
    <rPh sb="4" eb="5">
      <t>ホウ</t>
    </rPh>
    <rPh sb="6" eb="7">
      <t>コク</t>
    </rPh>
    <phoneticPr fontId="3"/>
  </si>
  <si>
    <t>実施期間</t>
    <rPh sb="0" eb="4">
      <t>ジッシキカン</t>
    </rPh>
    <phoneticPr fontId="3"/>
  </si>
  <si>
    <t>実施総日数</t>
    <rPh sb="0" eb="2">
      <t>ジッシ</t>
    </rPh>
    <rPh sb="2" eb="5">
      <t>ソウニッスウ</t>
    </rPh>
    <phoneticPr fontId="3"/>
  </si>
  <si>
    <t>総参加人数</t>
    <rPh sb="0" eb="5">
      <t>ソウサンカニンズウ</t>
    </rPh>
    <phoneticPr fontId="3"/>
  </si>
  <si>
    <t>名</t>
    <rPh sb="0" eb="1">
      <t>メイ</t>
    </rPh>
    <phoneticPr fontId="3"/>
  </si>
  <si>
    <t xml:space="preserve"> 食材費</t>
    <rPh sb="1" eb="4">
      <t>ショクザイヒ</t>
    </rPh>
    <phoneticPr fontId="3"/>
  </si>
  <si>
    <t xml:space="preserve"> 会場代</t>
    <rPh sb="1" eb="3">
      <t>カイジョウ</t>
    </rPh>
    <rPh sb="3" eb="4">
      <t>ダイ</t>
    </rPh>
    <phoneticPr fontId="3"/>
  </si>
  <si>
    <t>精　算　報　告</t>
    <rPh sb="0" eb="1">
      <t>セイ</t>
    </rPh>
    <rPh sb="2" eb="3">
      <t>サン</t>
    </rPh>
    <rPh sb="4" eb="5">
      <t>ホウ</t>
    </rPh>
    <rPh sb="6" eb="7">
      <t>コク</t>
    </rPh>
    <phoneticPr fontId="3"/>
  </si>
  <si>
    <t>①助成金交付額</t>
    <rPh sb="1" eb="4">
      <t>ジョセイキン</t>
    </rPh>
    <rPh sb="4" eb="7">
      <t>コウフガク</t>
    </rPh>
    <phoneticPr fontId="3"/>
  </si>
  <si>
    <t>差額（①ー②）</t>
    <rPh sb="0" eb="2">
      <t>サガク</t>
    </rPh>
    <phoneticPr fontId="3"/>
  </si>
  <si>
    <t>↓</t>
    <phoneticPr fontId="3"/>
  </si>
  <si>
    <t>差額がプラス（①＞②）の場合は、返金ください</t>
    <rPh sb="0" eb="2">
      <t>サガク</t>
    </rPh>
    <rPh sb="12" eb="14">
      <t>バアイ</t>
    </rPh>
    <rPh sb="16" eb="18">
      <t>ヘンキン</t>
    </rPh>
    <phoneticPr fontId="3"/>
  </si>
  <si>
    <t>・・・</t>
    <phoneticPr fontId="3"/>
  </si>
  <si>
    <t>差額がマイナス（①＜②）の場合は精算不要
（精算額（返金額）は０円）</t>
    <rPh sb="0" eb="2">
      <t>サガク</t>
    </rPh>
    <rPh sb="13" eb="15">
      <t>バアイ</t>
    </rPh>
    <rPh sb="16" eb="18">
      <t>セイサン</t>
    </rPh>
    <rPh sb="18" eb="20">
      <t>フヨウ</t>
    </rPh>
    <rPh sb="22" eb="25">
      <t>セイサンガク</t>
    </rPh>
    <rPh sb="26" eb="29">
      <t>ヘンキンガク</t>
    </rPh>
    <rPh sb="32" eb="33">
      <t>エン</t>
    </rPh>
    <phoneticPr fontId="3"/>
  </si>
  <si>
    <t>－)</t>
    <phoneticPr fontId="3"/>
  </si>
  <si>
    <t>実施状況のわかる写真（２，３枚）</t>
    <rPh sb="0" eb="2">
      <t>ジッシ</t>
    </rPh>
    <rPh sb="2" eb="4">
      <t>ジョウキョウ</t>
    </rPh>
    <rPh sb="8" eb="10">
      <t>シャシン</t>
    </rPh>
    <rPh sb="14" eb="15">
      <t>マイ</t>
    </rPh>
    <phoneticPr fontId="18"/>
  </si>
  <si>
    <t>添　付　書　類</t>
    <rPh sb="0" eb="1">
      <t>テン</t>
    </rPh>
    <rPh sb="2" eb="3">
      <t>ツケ</t>
    </rPh>
    <rPh sb="4" eb="5">
      <t>ショ</t>
    </rPh>
    <rPh sb="6" eb="7">
      <t>タグイ</t>
    </rPh>
    <phoneticPr fontId="3"/>
  </si>
  <si>
    <t>1人</t>
    <rPh sb="1" eb="2">
      <t>ニン</t>
    </rPh>
    <phoneticPr fontId="3"/>
  </si>
  <si>
    <t>高校生</t>
    <rPh sb="0" eb="3">
      <t>コウコウセイ</t>
    </rPh>
    <phoneticPr fontId="3"/>
  </si>
  <si>
    <t>○○住宅集会所</t>
    <rPh sb="2" eb="4">
      <t>ジュウタク</t>
    </rPh>
    <rPh sb="4" eb="7">
      <t>シュウカイショ</t>
    </rPh>
    <phoneticPr fontId="3"/>
  </si>
  <si>
    <t>〒○○〇-○○○○　神戸市須磨区○○町〇ー〇ー〇</t>
    <rPh sb="10" eb="13">
      <t>コウベシ</t>
    </rPh>
    <rPh sb="13" eb="16">
      <t>スマク</t>
    </rPh>
    <rPh sb="18" eb="19">
      <t>チョウ</t>
    </rPh>
    <phoneticPr fontId="3"/>
  </si>
  <si>
    <t>○○〇</t>
    <phoneticPr fontId="3"/>
  </si>
  <si>
    <t>○○〇〇</t>
    <phoneticPr fontId="3"/>
  </si>
  <si>
    <t>○○○○○○○○</t>
    <phoneticPr fontId="3"/>
  </si>
  <si>
    <t>ー</t>
    <phoneticPr fontId="3"/>
  </si>
  <si>
    <t>離宮　花子</t>
    <rPh sb="0" eb="2">
      <t>リキュウ</t>
    </rPh>
    <rPh sb="3" eb="5">
      <t>ハナコ</t>
    </rPh>
    <phoneticPr fontId="3"/>
  </si>
  <si>
    <t>須磨　太郎</t>
    <rPh sb="0" eb="2">
      <t>スマ</t>
    </rPh>
    <rPh sb="3" eb="5">
      <t>タロウ</t>
    </rPh>
    <phoneticPr fontId="3"/>
  </si>
  <si>
    <t>すまっこ広場</t>
    <rPh sb="4" eb="6">
      <t>ヒロバ</t>
    </rPh>
    <phoneticPr fontId="3"/>
  </si>
  <si>
    <t>みんなのひろば　suma</t>
    <phoneticPr fontId="3"/>
  </si>
  <si>
    <t>みんなのひろば　suma　代表　須磨　太郎</t>
    <rPh sb="13" eb="15">
      <t>ダイヒョウ</t>
    </rPh>
    <rPh sb="16" eb="18">
      <t>スマ</t>
    </rPh>
    <rPh sb="19" eb="21">
      <t>タロウ</t>
    </rPh>
    <phoneticPr fontId="3"/>
  </si>
  <si>
    <t>ミンナノヒロバsuma　ダイヒョウ　スマ　タロウ</t>
    <phoneticPr fontId="3"/>
  </si>
  <si>
    <t>次年度へ繰越</t>
    <rPh sb="0" eb="3">
      <t>ジネンド</t>
    </rPh>
    <rPh sb="4" eb="6">
      <t>クリコシ</t>
    </rPh>
    <phoneticPr fontId="3"/>
  </si>
  <si>
    <t>領収書（写）の合計金額</t>
    <rPh sb="0" eb="3">
      <t>リョウシュウショ</t>
    </rPh>
    <rPh sb="4" eb="5">
      <t>シャ</t>
    </rPh>
    <rPh sb="7" eb="11">
      <t>ゴウケイキンガク</t>
    </rPh>
    <phoneticPr fontId="3"/>
  </si>
  <si>
    <t>日付：</t>
    <rPh sb="0" eb="2">
      <t>ヒヅ</t>
    </rPh>
    <phoneticPr fontId="3"/>
  </si>
  <si>
    <t>写　真　を　添　付　く　だ　さ　い</t>
    <rPh sb="0" eb="1">
      <t>シャ</t>
    </rPh>
    <rPh sb="2" eb="3">
      <t>マコト</t>
    </rPh>
    <rPh sb="6" eb="7">
      <t>テン</t>
    </rPh>
    <rPh sb="8" eb="9">
      <t>ツケ</t>
    </rPh>
    <phoneticPr fontId="3"/>
  </si>
  <si>
    <t>ボランティアスタッフ</t>
    <phoneticPr fontId="19"/>
  </si>
  <si>
    <t>備考</t>
    <rPh sb="0" eb="2">
      <t>ビコウ</t>
    </rPh>
    <phoneticPr fontId="20"/>
  </si>
  <si>
    <t>月</t>
    <rPh sb="0" eb="1">
      <t>ツキ</t>
    </rPh>
    <phoneticPr fontId="19"/>
  </si>
  <si>
    <t>日</t>
    <rPh sb="0" eb="1">
      <t>ニチ</t>
    </rPh>
    <phoneticPr fontId="20"/>
  </si>
  <si>
    <t>曜日</t>
    <rPh sb="0" eb="1">
      <t>ヨウ</t>
    </rPh>
    <rPh sb="1" eb="2">
      <t>ビ</t>
    </rPh>
    <phoneticPr fontId="20"/>
  </si>
  <si>
    <t>開始時間</t>
    <rPh sb="0" eb="2">
      <t>カイシ</t>
    </rPh>
    <rPh sb="2" eb="4">
      <t>ジカン</t>
    </rPh>
    <phoneticPr fontId="20"/>
  </si>
  <si>
    <t>終了時間</t>
    <rPh sb="0" eb="2">
      <t>シュウリョウ</t>
    </rPh>
    <rPh sb="2" eb="4">
      <t>ジカン</t>
    </rPh>
    <phoneticPr fontId="20"/>
  </si>
  <si>
    <t>幼児</t>
    <rPh sb="0" eb="2">
      <t>ヨウジ</t>
    </rPh>
    <phoneticPr fontId="19"/>
  </si>
  <si>
    <t>小学１年</t>
    <rPh sb="0" eb="2">
      <t>ショウガク</t>
    </rPh>
    <rPh sb="3" eb="4">
      <t>ネン</t>
    </rPh>
    <phoneticPr fontId="20"/>
  </si>
  <si>
    <t>小学２年</t>
    <rPh sb="0" eb="2">
      <t>ショウガク</t>
    </rPh>
    <rPh sb="3" eb="4">
      <t>ネン</t>
    </rPh>
    <phoneticPr fontId="20"/>
  </si>
  <si>
    <t>小学３年</t>
    <rPh sb="0" eb="2">
      <t>ショウガク</t>
    </rPh>
    <rPh sb="3" eb="4">
      <t>ネン</t>
    </rPh>
    <phoneticPr fontId="20"/>
  </si>
  <si>
    <t>小学４年</t>
    <rPh sb="0" eb="2">
      <t>ショウガク</t>
    </rPh>
    <rPh sb="3" eb="4">
      <t>ネン</t>
    </rPh>
    <phoneticPr fontId="20"/>
  </si>
  <si>
    <t>小学５年</t>
    <rPh sb="0" eb="2">
      <t>ショウガク</t>
    </rPh>
    <rPh sb="3" eb="4">
      <t>ネン</t>
    </rPh>
    <phoneticPr fontId="20"/>
  </si>
  <si>
    <t>小学６年</t>
    <rPh sb="0" eb="2">
      <t>ショウガク</t>
    </rPh>
    <rPh sb="3" eb="4">
      <t>ネン</t>
    </rPh>
    <phoneticPr fontId="20"/>
  </si>
  <si>
    <t>中学１年</t>
    <rPh sb="0" eb="2">
      <t>チュウガク</t>
    </rPh>
    <rPh sb="3" eb="4">
      <t>ネン</t>
    </rPh>
    <phoneticPr fontId="20"/>
  </si>
  <si>
    <t>中学２年</t>
    <rPh sb="0" eb="2">
      <t>チュウガク</t>
    </rPh>
    <rPh sb="3" eb="4">
      <t>ネン</t>
    </rPh>
    <phoneticPr fontId="20"/>
  </si>
  <si>
    <t>中学３年</t>
    <rPh sb="0" eb="2">
      <t>チュウガク</t>
    </rPh>
    <rPh sb="3" eb="4">
      <t>ネン</t>
    </rPh>
    <phoneticPr fontId="20"/>
  </si>
  <si>
    <t>高校生以上</t>
    <rPh sb="0" eb="3">
      <t>コウコウセイ</t>
    </rPh>
    <rPh sb="3" eb="5">
      <t>イジョウ</t>
    </rPh>
    <phoneticPr fontId="19"/>
  </si>
  <si>
    <t>高校生</t>
    <rPh sb="0" eb="3">
      <t>コウコウセイ</t>
    </rPh>
    <phoneticPr fontId="20"/>
  </si>
  <si>
    <t>大学生</t>
    <rPh sb="0" eb="3">
      <t>ダイガクセイ</t>
    </rPh>
    <phoneticPr fontId="19"/>
  </si>
  <si>
    <t>大人</t>
    <rPh sb="0" eb="2">
      <t>オトナ</t>
    </rPh>
    <phoneticPr fontId="19"/>
  </si>
  <si>
    <t>記載例</t>
    <rPh sb="0" eb="2">
      <t>キサイ</t>
    </rPh>
    <rPh sb="2" eb="3">
      <t>レイ</t>
    </rPh>
    <phoneticPr fontId="19"/>
  </si>
  <si>
    <t>金</t>
    <rPh sb="0" eb="1">
      <t>キン</t>
    </rPh>
    <phoneticPr fontId="19"/>
  </si>
  <si>
    <t>00</t>
    <phoneticPr fontId="3"/>
  </si>
  <si>
    <t>17</t>
    <phoneticPr fontId="3"/>
  </si>
  <si>
    <t>19</t>
    <phoneticPr fontId="3"/>
  </si>
  <si>
    <t>参加人数集計表</t>
    <rPh sb="0" eb="4">
      <t>サンカニンズウ</t>
    </rPh>
    <rPh sb="4" eb="7">
      <t>シュウケイヒョウ</t>
    </rPh>
    <phoneticPr fontId="3"/>
  </si>
  <si>
    <t>実　施　日　時</t>
    <rPh sb="0" eb="1">
      <t>ジツ</t>
    </rPh>
    <rPh sb="2" eb="3">
      <t>シ</t>
    </rPh>
    <rPh sb="4" eb="5">
      <t>ヒ</t>
    </rPh>
    <rPh sb="6" eb="7">
      <t>ジ</t>
    </rPh>
    <phoneticPr fontId="19"/>
  </si>
  <si>
    <t>参　加　人　数</t>
    <rPh sb="0" eb="1">
      <t>サン</t>
    </rPh>
    <rPh sb="2" eb="3">
      <t>カ</t>
    </rPh>
    <rPh sb="4" eb="5">
      <t>ニン</t>
    </rPh>
    <rPh sb="6" eb="7">
      <t>スウ</t>
    </rPh>
    <phoneticPr fontId="20"/>
  </si>
  <si>
    <t>※ボランティア・スタッフは含めない人数</t>
    <rPh sb="13" eb="14">
      <t>フク</t>
    </rPh>
    <rPh sb="17" eb="19">
      <t>ニンズウ</t>
    </rPh>
    <phoneticPr fontId="3"/>
  </si>
  <si>
    <t>×年間のべ</t>
    <rPh sb="1" eb="3">
      <t>ネンカン</t>
    </rPh>
    <phoneticPr fontId="3"/>
  </si>
  <si>
    <t>助成金充当額(円)</t>
    <rPh sb="0" eb="2">
      <t>ジョセイ</t>
    </rPh>
    <rPh sb="2" eb="3">
      <t>キン</t>
    </rPh>
    <rPh sb="3" eb="5">
      <t>ジュウトウ</t>
    </rPh>
    <rPh sb="5" eb="6">
      <t>ガク</t>
    </rPh>
    <rPh sb="7" eb="8">
      <t>エン</t>
    </rPh>
    <phoneticPr fontId="3"/>
  </si>
  <si>
    <t>内　　訳</t>
    <rPh sb="0" eb="1">
      <t>ウチ</t>
    </rPh>
    <rPh sb="3" eb="4">
      <t>ワケ</t>
    </rPh>
    <phoneticPr fontId="3"/>
  </si>
  <si>
    <t>金　額（円）　</t>
    <rPh sb="0" eb="1">
      <t>キン</t>
    </rPh>
    <rPh sb="2" eb="3">
      <t>ガク</t>
    </rPh>
    <rPh sb="4" eb="5">
      <t>エン</t>
    </rPh>
    <phoneticPr fontId="3"/>
  </si>
  <si>
    <t xml:space="preserve"> こどもの居場所づくり立ち上げ応援助成</t>
    <phoneticPr fontId="3"/>
  </si>
  <si>
    <t>（様式５）</t>
    <rPh sb="1" eb="3">
      <t>ヨウシキ</t>
    </rPh>
    <phoneticPr fontId="3"/>
  </si>
  <si>
    <t xml:space="preserve"> その他</t>
    <rPh sb="3" eb="4">
      <t>タ</t>
    </rPh>
    <phoneticPr fontId="3"/>
  </si>
  <si>
    <t>本助成金以外の収入も全てご記入ください</t>
    <rPh sb="0" eb="1">
      <t>ホン</t>
    </rPh>
    <rPh sb="1" eb="4">
      <t>ジョセイキン</t>
    </rPh>
    <rPh sb="4" eb="6">
      <t>イガイ</t>
    </rPh>
    <rPh sb="7" eb="9">
      <t>シュウニュウ</t>
    </rPh>
    <rPh sb="10" eb="11">
      <t>スベ</t>
    </rPh>
    <rPh sb="13" eb="15">
      <t>キニュウ</t>
    </rPh>
    <phoneticPr fontId="3"/>
  </si>
  <si>
    <t>助成金をどの経費に、いくら充てるかご記入ください</t>
    <rPh sb="0" eb="3">
      <t>ジョセイキン</t>
    </rPh>
    <rPh sb="6" eb="8">
      <t>ケイヒ</t>
    </rPh>
    <rPh sb="13" eb="14">
      <t>ア</t>
    </rPh>
    <rPh sb="18" eb="20">
      <t>キニュウ</t>
    </rPh>
    <phoneticPr fontId="3"/>
  </si>
  <si>
    <t>総支出額（概算）をご記入ください</t>
    <rPh sb="0" eb="3">
      <t>ソウシシュツ</t>
    </rPh>
    <rPh sb="3" eb="4">
      <t>ガク</t>
    </rPh>
    <rPh sb="5" eb="7">
      <t>ガイサン</t>
    </rPh>
    <rPh sb="10" eb="12">
      <t>キニュウ</t>
    </rPh>
    <phoneticPr fontId="3"/>
  </si>
  <si>
    <t>助成金の申請金額をご記入ください</t>
    <rPh sb="0" eb="3">
      <t>ジョセイキン</t>
    </rPh>
    <rPh sb="4" eb="6">
      <t>シンセイ</t>
    </rPh>
    <rPh sb="6" eb="8">
      <t>キンガク</t>
    </rPh>
    <rPh sb="10" eb="12">
      <t>キニュウ</t>
    </rPh>
    <phoneticPr fontId="3"/>
  </si>
  <si>
    <t>助成交付金額</t>
    <rPh sb="2" eb="4">
      <t>コウフ</t>
    </rPh>
    <rPh sb="4" eb="5">
      <t>キン</t>
    </rPh>
    <phoneticPr fontId="3"/>
  </si>
  <si>
    <t>交付された金額をご記入ください</t>
    <rPh sb="0" eb="2">
      <t>コウフ</t>
    </rPh>
    <rPh sb="5" eb="7">
      <t>キンガク</t>
    </rPh>
    <rPh sb="9" eb="11">
      <t>キニュウ</t>
    </rPh>
    <phoneticPr fontId="3"/>
  </si>
  <si>
    <t>②助成金充当額</t>
    <rPh sb="1" eb="3">
      <t>ジョセイ</t>
    </rPh>
    <rPh sb="3" eb="4">
      <t>キン</t>
    </rPh>
    <rPh sb="4" eb="6">
      <t>ジュウトウ</t>
    </rPh>
    <rPh sb="6" eb="7">
      <t>ガク</t>
    </rPh>
    <phoneticPr fontId="3"/>
  </si>
  <si>
    <t>合　　計（ｂ）</t>
    <rPh sb="0" eb="1">
      <t>ゴウ</t>
    </rPh>
    <rPh sb="3" eb="4">
      <t>ケイ</t>
    </rPh>
    <phoneticPr fontId="3"/>
  </si>
  <si>
    <t>助成金をどの経費に、いくら充てたかご記入ください（必ず領収書（写）の合計金額と一致させてください）</t>
    <rPh sb="0" eb="3">
      <t>ジョセイキン</t>
    </rPh>
    <rPh sb="6" eb="8">
      <t>ケイヒ</t>
    </rPh>
    <rPh sb="13" eb="14">
      <t>ア</t>
    </rPh>
    <rPh sb="18" eb="20">
      <t>キニュウ</t>
    </rPh>
    <rPh sb="25" eb="26">
      <t>カナラ</t>
    </rPh>
    <rPh sb="27" eb="30">
      <t>リョウシュウショ</t>
    </rPh>
    <rPh sb="31" eb="32">
      <t>ウツ</t>
    </rPh>
    <rPh sb="34" eb="38">
      <t>ゴウケイキンガク</t>
    </rPh>
    <rPh sb="39" eb="41">
      <t>イッチ</t>
    </rPh>
    <phoneticPr fontId="3"/>
  </si>
  <si>
    <t>※（a）と（ｂ）は一致させてください</t>
    <rPh sb="9" eb="11">
      <t>イッチ</t>
    </rPh>
    <phoneticPr fontId="3"/>
  </si>
  <si>
    <r>
      <rPr>
        <b/>
        <sz val="16"/>
        <color indexed="10"/>
        <rFont val="Meiryo UI"/>
        <family val="3"/>
        <charset val="128"/>
      </rPr>
      <t xml:space="preserve">【参考様式】
</t>
    </r>
    <r>
      <rPr>
        <b/>
        <sz val="14"/>
        <color indexed="10"/>
        <rFont val="Meiryo UI"/>
        <family val="3"/>
        <charset val="128"/>
      </rPr>
      <t>提出は不要です。参加人数の集計等にご活用ください。</t>
    </r>
    <rPh sb="1" eb="3">
      <t>サンコウ</t>
    </rPh>
    <rPh sb="3" eb="5">
      <t>ヨウシキ</t>
    </rPh>
    <rPh sb="7" eb="9">
      <t>テイシュツ</t>
    </rPh>
    <rPh sb="10" eb="12">
      <t>フヨウ</t>
    </rPh>
    <rPh sb="15" eb="19">
      <t>サンカニンズウ</t>
    </rPh>
    <rPh sb="20" eb="23">
      <t>シュウケイトウ</t>
    </rPh>
    <rPh sb="25" eb="27">
      <t>カツヨウ</t>
    </rPh>
    <phoneticPr fontId="3"/>
  </si>
  <si>
    <r>
      <rPr>
        <b/>
        <sz val="16"/>
        <color indexed="10"/>
        <rFont val="Meiryo UI"/>
        <family val="3"/>
        <charset val="128"/>
      </rPr>
      <t>【参考様式】　</t>
    </r>
    <r>
      <rPr>
        <b/>
        <sz val="14"/>
        <color indexed="10"/>
        <rFont val="Meiryo UI"/>
        <family val="3"/>
        <charset val="128"/>
      </rPr>
      <t>写真提出時にご活用ください。</t>
    </r>
    <rPh sb="1" eb="3">
      <t>サンコウ</t>
    </rPh>
    <rPh sb="3" eb="5">
      <t>ヨウシキ</t>
    </rPh>
    <rPh sb="7" eb="9">
      <t>シャシン</t>
    </rPh>
    <rPh sb="9" eb="11">
      <t>テイシュツ</t>
    </rPh>
    <rPh sb="11" eb="12">
      <t>ジ</t>
    </rPh>
    <rPh sb="14" eb="16">
      <t>カツヨウ</t>
    </rPh>
    <phoneticPr fontId="3"/>
  </si>
  <si>
    <r>
      <t>③精算額</t>
    </r>
    <r>
      <rPr>
        <sz val="11.5"/>
        <rFont val="Meiryo UI"/>
        <family val="3"/>
        <charset val="128"/>
      </rPr>
      <t>（返金額）</t>
    </r>
    <rPh sb="1" eb="4">
      <t>セイサンガク</t>
    </rPh>
    <rPh sb="5" eb="8">
      <t>ヘンキンガク</t>
    </rPh>
    <phoneticPr fontId="3"/>
  </si>
  <si>
    <t>運 営 経 費</t>
    <rPh sb="0" eb="1">
      <t>ウン</t>
    </rPh>
    <rPh sb="2" eb="3">
      <t>エイ</t>
    </rPh>
    <rPh sb="4" eb="5">
      <t>ヘ</t>
    </rPh>
    <rPh sb="6" eb="7">
      <t>ヒ</t>
    </rPh>
    <phoneticPr fontId="3"/>
  </si>
  <si>
    <t>＠4,499円×5脚</t>
    <phoneticPr fontId="3"/>
  </si>
  <si>
    <t>＠2,940円×10脚</t>
    <rPh sb="6" eb="7">
      <t>エン</t>
    </rPh>
    <rPh sb="10" eb="11">
      <t>キャク</t>
    </rPh>
    <phoneticPr fontId="3"/>
  </si>
  <si>
    <t>会議室＠1,000円×10回</t>
    <rPh sb="0" eb="3">
      <t>カイギシツ</t>
    </rPh>
    <phoneticPr fontId="3"/>
  </si>
  <si>
    <t>第2金</t>
    <rPh sb="0" eb="1">
      <t>ダイ</t>
    </rPh>
    <rPh sb="2" eb="3">
      <t>キン</t>
    </rPh>
    <phoneticPr fontId="3"/>
  </si>
  <si>
    <t>＠3,000円×10脚</t>
    <rPh sb="6" eb="7">
      <t>エン</t>
    </rPh>
    <rPh sb="10" eb="11">
      <t>キャク</t>
    </rPh>
    <phoneticPr fontId="3"/>
  </si>
  <si>
    <t>＠5,000円×5脚</t>
    <phoneticPr fontId="3"/>
  </si>
  <si>
    <t>役職等</t>
  </si>
  <si>
    <t>氏名</t>
    <rPh sb="0" eb="2">
      <t>シメイ</t>
    </rPh>
    <phoneticPr fontId="36"/>
  </si>
  <si>
    <t>居住地
（市区町名まで）</t>
    <phoneticPr fontId="36"/>
  </si>
  <si>
    <t>代表</t>
    <rPh sb="0" eb="2">
      <t>ダイヒョウ</t>
    </rPh>
    <phoneticPr fontId="36"/>
  </si>
  <si>
    <t>会計</t>
    <rPh sb="0" eb="2">
      <t>カイケイ</t>
    </rPh>
    <phoneticPr fontId="36"/>
  </si>
  <si>
    <t>（様式６）</t>
    <rPh sb="1" eb="3">
      <t>ヨウシキ</t>
    </rPh>
    <phoneticPr fontId="3"/>
  </si>
  <si>
    <t>須磨　太郎</t>
    <phoneticPr fontId="3"/>
  </si>
  <si>
    <t>神戸市須磨区○○町</t>
    <phoneticPr fontId="3"/>
  </si>
  <si>
    <t>離宮　花子</t>
    <phoneticPr fontId="3"/>
  </si>
  <si>
    <t>板宿　春子</t>
    <rPh sb="0" eb="2">
      <t>イタヤド</t>
    </rPh>
    <rPh sb="3" eb="5">
      <t>ハルコ</t>
    </rPh>
    <phoneticPr fontId="3"/>
  </si>
  <si>
    <t>調理</t>
    <rPh sb="0" eb="2">
      <t>チョウリ</t>
    </rPh>
    <phoneticPr fontId="3"/>
  </si>
  <si>
    <t>団体名 ：</t>
    <phoneticPr fontId="3"/>
  </si>
  <si>
    <t>（様式３）</t>
    <rPh sb="1" eb="3">
      <t>ヨウシキ</t>
    </rPh>
    <phoneticPr fontId="3"/>
  </si>
  <si>
    <t>収支決算書（様式６）及び領収書（写）</t>
    <rPh sb="0" eb="2">
      <t>シュウシ</t>
    </rPh>
    <rPh sb="2" eb="4">
      <t>ケッサン</t>
    </rPh>
    <rPh sb="4" eb="5">
      <t>ショ</t>
    </rPh>
    <rPh sb="6" eb="8">
      <t>ヨウシキ</t>
    </rPh>
    <rPh sb="10" eb="11">
      <t>オヨ</t>
    </rPh>
    <rPh sb="12" eb="15">
      <t>リョウシュウショ</t>
    </rPh>
    <rPh sb="16" eb="17">
      <t>シャ</t>
    </rPh>
    <phoneticPr fontId="18"/>
  </si>
  <si>
    <t>令和5年度　「須磨区 こどもの居場所づくり 立ち上げ応援 助成」　申請書</t>
    <rPh sb="7" eb="10">
      <t>スマク</t>
    </rPh>
    <rPh sb="15" eb="18">
      <t>イバショ</t>
    </rPh>
    <rPh sb="22" eb="23">
      <t>タ</t>
    </rPh>
    <rPh sb="24" eb="25">
      <t>ア</t>
    </rPh>
    <rPh sb="26" eb="28">
      <t>オウエン</t>
    </rPh>
    <rPh sb="29" eb="31">
      <t>ジョセイ</t>
    </rPh>
    <rPh sb="33" eb="35">
      <t>シンセイ</t>
    </rPh>
    <rPh sb="35" eb="36">
      <t>ショ</t>
    </rPh>
    <phoneticPr fontId="3"/>
  </si>
  <si>
    <t>令和5年度　「須磨区 こどもの居場所づくり 立ち上げ応援 助成」　予算書</t>
    <rPh sb="33" eb="34">
      <t>ヨ</t>
    </rPh>
    <rPh sb="34" eb="35">
      <t>サン</t>
    </rPh>
    <rPh sb="35" eb="36">
      <t>ショ</t>
    </rPh>
    <phoneticPr fontId="3"/>
  </si>
  <si>
    <t>令和5年度　「須磨区 こどもの居場所づくり 立ち上げ応援 助成」　団体名簿</t>
    <rPh sb="33" eb="35">
      <t>ダンタイ</t>
    </rPh>
    <rPh sb="35" eb="37">
      <t>メイボ</t>
    </rPh>
    <phoneticPr fontId="36"/>
  </si>
  <si>
    <t>令和5年度　「須磨区 こどもの居場所づくり 立ち上げ応援 助成」　実績報告書兼精算書</t>
    <rPh sb="7" eb="10">
      <t>スマク</t>
    </rPh>
    <rPh sb="15" eb="18">
      <t>イバショ</t>
    </rPh>
    <rPh sb="22" eb="23">
      <t>タ</t>
    </rPh>
    <rPh sb="24" eb="25">
      <t>ア</t>
    </rPh>
    <rPh sb="26" eb="28">
      <t>オウエン</t>
    </rPh>
    <rPh sb="29" eb="31">
      <t>ジョセイ</t>
    </rPh>
    <rPh sb="33" eb="35">
      <t>ジッセキ</t>
    </rPh>
    <rPh sb="35" eb="38">
      <t>ホウコクショ</t>
    </rPh>
    <rPh sb="38" eb="39">
      <t>ケン</t>
    </rPh>
    <rPh sb="39" eb="42">
      <t>セイサンショ</t>
    </rPh>
    <phoneticPr fontId="3"/>
  </si>
  <si>
    <t>令和5年度　「須磨区 こどもの居場所づくり 立ち上げ応援 助成」　収支決算書</t>
    <rPh sb="33" eb="35">
      <t>シュウシ</t>
    </rPh>
    <rPh sb="35" eb="38">
      <t>ケッサンショ</t>
    </rPh>
    <phoneticPr fontId="3"/>
  </si>
  <si>
    <t>助成金振込先　　※原則、団体名義の口座とする</t>
    <phoneticPr fontId="3"/>
  </si>
  <si>
    <t>合　　計</t>
    <rPh sb="0" eb="1">
      <t>ゴウ</t>
    </rPh>
    <rPh sb="3" eb="4">
      <t>ケイ</t>
    </rPh>
    <phoneticPr fontId="3"/>
  </si>
  <si>
    <t>(a)　　167,317</t>
    <phoneticPr fontId="3"/>
  </si>
  <si>
    <t>(b)　　167,317</t>
    <phoneticPr fontId="3"/>
  </si>
  <si>
    <t>学習支援</t>
    <rPh sb="0" eb="4">
      <t>ガクシュウシエン</t>
    </rPh>
    <phoneticPr fontId="3"/>
  </si>
  <si>
    <t>合　　計(a)</t>
    <rPh sb="0" eb="1">
      <t>ゴウ</t>
    </rPh>
    <rPh sb="3" eb="4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</si>
</sst>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;&quot;△ &quot;#,##0"/>
    <numFmt numFmtId="178" formatCode="#,##0&quot;円&quot;"/>
    <numFmt numFmtId="179" formatCode="0&quot;回&quot;"/>
  </numFmts>
  <fonts count="3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b/>
      <sz val="16"/>
      <name val="Meiryo UI"/>
      <family val="3"/>
      <charset val="128"/>
    </font>
    <font>
      <b/>
      <sz val="12"/>
      <name val="Meiryo UI"/>
      <family val="3"/>
      <charset val="128"/>
    </font>
    <font>
      <b/>
      <sz val="14"/>
      <name val="Meiryo UI"/>
      <family val="3"/>
      <charset val="128"/>
    </font>
    <font>
      <sz val="18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b/>
      <sz val="18"/>
      <name val="Meiryo UI"/>
      <family val="3"/>
      <charset val="128"/>
    </font>
    <font>
      <sz val="8"/>
      <name val="Meiryo UI"/>
      <family val="3"/>
      <charset val="128"/>
    </font>
    <font>
      <b/>
      <sz val="20"/>
      <name val="Meiryo UI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sz val="11"/>
      <color indexed="8"/>
      <name val="游ゴシック"/>
      <family val="3"/>
      <charset val="128"/>
    </font>
    <font>
      <b/>
      <sz val="16"/>
      <color indexed="10"/>
      <name val="Meiryo UI"/>
      <family val="3"/>
      <charset val="128"/>
    </font>
    <font>
      <b/>
      <sz val="14"/>
      <color indexed="10"/>
      <name val="Meiryo UI"/>
      <family val="3"/>
      <charset val="128"/>
    </font>
    <font>
      <sz val="11.5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9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7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ott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tted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dotted">
        <color indexed="64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/>
      <diagonal/>
    </border>
    <border>
      <left/>
      <right style="thick">
        <color rgb="FFFF0000"/>
      </right>
      <top/>
      <bottom style="thin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/>
      <bottom style="dotted">
        <color indexed="64"/>
      </bottom>
      <diagonal/>
    </border>
    <border>
      <left style="thick">
        <color rgb="FFFF0000"/>
      </left>
      <right style="thick">
        <color rgb="FFFF0000"/>
      </right>
      <top style="dotted">
        <color indexed="64"/>
      </top>
      <bottom style="dotted">
        <color indexed="64"/>
      </bottom>
      <diagonal/>
    </border>
    <border>
      <left style="thick">
        <color rgb="FFFF0000"/>
      </left>
      <right style="thick">
        <color rgb="FFFF0000"/>
      </right>
      <top style="dotted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dotted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/>
      <top style="thin">
        <color indexed="64"/>
      </top>
      <bottom style="dotted">
        <color indexed="64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dotted">
        <color indexed="64"/>
      </right>
      <top/>
      <bottom style="thick">
        <color rgb="FFFF0000"/>
      </bottom>
      <diagonal/>
    </border>
    <border>
      <left/>
      <right/>
      <top style="dotted">
        <color indexed="64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/>
      <right style="dotted">
        <color indexed="64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/>
      <diagonal/>
    </border>
    <border>
      <left style="thick">
        <color rgb="FFFF0000"/>
      </left>
      <right/>
      <top/>
      <bottom/>
      <diagonal/>
    </border>
    <border>
      <left/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1" fillId="0" borderId="0">
      <alignment vertical="center"/>
    </xf>
  </cellStyleXfs>
  <cellXfs count="291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36" xfId="0" applyFont="1" applyBorder="1">
      <alignment vertical="center"/>
    </xf>
    <xf numFmtId="0" fontId="5" fillId="0" borderId="37" xfId="0" applyFont="1" applyBorder="1">
      <alignment vertical="center"/>
    </xf>
    <xf numFmtId="0" fontId="5" fillId="0" borderId="1" xfId="0" applyFont="1" applyBorder="1">
      <alignment vertical="center"/>
    </xf>
    <xf numFmtId="0" fontId="5" fillId="2" borderId="2" xfId="0" applyFont="1" applyFill="1" applyBorder="1">
      <alignment vertical="center"/>
    </xf>
    <xf numFmtId="0" fontId="5" fillId="2" borderId="3" xfId="0" applyFont="1" applyFill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8" xfId="0" applyFont="1" applyBorder="1">
      <alignment vertical="center"/>
    </xf>
    <xf numFmtId="0" fontId="2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>
      <alignment vertical="center"/>
    </xf>
    <xf numFmtId="49" fontId="8" fillId="0" borderId="0" xfId="0" applyNumberFormat="1" applyFont="1">
      <alignment vertical="center"/>
    </xf>
    <xf numFmtId="0" fontId="8" fillId="0" borderId="0" xfId="0" applyFont="1">
      <alignment vertical="center"/>
    </xf>
    <xf numFmtId="0" fontId="14" fillId="0" borderId="0" xfId="0" applyFont="1">
      <alignment vertical="center"/>
    </xf>
    <xf numFmtId="0" fontId="11" fillId="0" borderId="0" xfId="0" applyFont="1">
      <alignment vertical="center"/>
    </xf>
    <xf numFmtId="177" fontId="13" fillId="0" borderId="0" xfId="0" applyNumberFormat="1" applyFont="1">
      <alignment vertical="center"/>
    </xf>
    <xf numFmtId="0" fontId="12" fillId="0" borderId="0" xfId="0" applyFont="1">
      <alignment vertical="center"/>
    </xf>
    <xf numFmtId="0" fontId="26" fillId="0" borderId="0" xfId="0" applyFont="1">
      <alignment vertical="center"/>
    </xf>
    <xf numFmtId="0" fontId="5" fillId="0" borderId="5" xfId="0" applyFont="1" applyBorder="1">
      <alignment vertical="center"/>
    </xf>
    <xf numFmtId="0" fontId="5" fillId="0" borderId="39" xfId="0" applyFont="1" applyBorder="1">
      <alignment vertical="center"/>
    </xf>
    <xf numFmtId="0" fontId="5" fillId="0" borderId="40" xfId="0" applyFont="1" applyBorder="1">
      <alignment vertical="center"/>
    </xf>
    <xf numFmtId="0" fontId="5" fillId="0" borderId="41" xfId="0" applyFont="1" applyBorder="1">
      <alignment vertical="center"/>
    </xf>
    <xf numFmtId="0" fontId="27" fillId="0" borderId="0" xfId="0" applyFont="1" applyAlignment="1">
      <alignment vertical="center" wrapText="1"/>
    </xf>
    <xf numFmtId="177" fontId="5" fillId="0" borderId="0" xfId="0" applyNumberFormat="1" applyFo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distributed" vertical="center"/>
    </xf>
    <xf numFmtId="0" fontId="5" fillId="0" borderId="8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49" fontId="5" fillId="0" borderId="2" xfId="0" applyNumberFormat="1" applyFont="1" applyBorder="1">
      <alignment vertical="center"/>
    </xf>
    <xf numFmtId="49" fontId="5" fillId="0" borderId="1" xfId="0" applyNumberFormat="1" applyFont="1" applyBorder="1">
      <alignment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9" xfId="0" applyNumberFormat="1" applyFont="1" applyBorder="1">
      <alignment vertical="center"/>
    </xf>
    <xf numFmtId="49" fontId="5" fillId="0" borderId="4" xfId="0" applyNumberFormat="1" applyFont="1" applyBorder="1">
      <alignment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44" xfId="0" applyFont="1" applyBorder="1">
      <alignment vertical="center"/>
    </xf>
    <xf numFmtId="0" fontId="11" fillId="0" borderId="36" xfId="0" applyFont="1" applyBorder="1">
      <alignment vertical="center"/>
    </xf>
    <xf numFmtId="0" fontId="5" fillId="0" borderId="45" xfId="0" applyFont="1" applyBorder="1">
      <alignment vertical="center"/>
    </xf>
    <xf numFmtId="0" fontId="5" fillId="0" borderId="46" xfId="0" applyFont="1" applyBorder="1">
      <alignment vertical="center"/>
    </xf>
    <xf numFmtId="49" fontId="5" fillId="0" borderId="38" xfId="0" applyNumberFormat="1" applyFont="1" applyBorder="1">
      <alignment vertical="center"/>
    </xf>
    <xf numFmtId="0" fontId="6" fillId="0" borderId="47" xfId="0" applyFont="1" applyBorder="1" applyAlignment="1">
      <alignment horizontal="right" vertical="center"/>
    </xf>
    <xf numFmtId="0" fontId="7" fillId="0" borderId="0" xfId="0" applyFont="1">
      <alignment vertical="center"/>
    </xf>
    <xf numFmtId="49" fontId="16" fillId="0" borderId="0" xfId="0" applyNumberFormat="1" applyFont="1">
      <alignment vertical="center"/>
    </xf>
    <xf numFmtId="0" fontId="17" fillId="0" borderId="2" xfId="0" quotePrefix="1" applyFont="1" applyBorder="1" applyAlignment="1">
      <alignment horizontal="right"/>
    </xf>
    <xf numFmtId="0" fontId="17" fillId="0" borderId="1" xfId="0" applyFont="1" applyBorder="1" applyAlignment="1">
      <alignment horizontal="center" shrinkToFit="1"/>
    </xf>
    <xf numFmtId="0" fontId="17" fillId="0" borderId="1" xfId="0" applyFont="1" applyBorder="1" applyAlignment="1"/>
    <xf numFmtId="0" fontId="17" fillId="0" borderId="3" xfId="0" applyFont="1" applyBorder="1" applyAlignment="1"/>
    <xf numFmtId="0" fontId="16" fillId="0" borderId="0" xfId="0" applyFont="1">
      <alignment vertical="center"/>
    </xf>
    <xf numFmtId="0" fontId="11" fillId="0" borderId="5" xfId="0" applyFont="1" applyBorder="1" applyAlignment="1">
      <alignment shrinkToFit="1"/>
    </xf>
    <xf numFmtId="0" fontId="11" fillId="0" borderId="10" xfId="0" applyFont="1" applyBorder="1" applyAlignment="1">
      <alignment shrinkToFit="1"/>
    </xf>
    <xf numFmtId="0" fontId="11" fillId="0" borderId="4" xfId="0" applyFont="1" applyBorder="1" applyAlignment="1">
      <alignment shrinkToFit="1"/>
    </xf>
    <xf numFmtId="0" fontId="11" fillId="0" borderId="0" xfId="0" applyFont="1" applyAlignment="1">
      <alignment shrinkToFit="1"/>
    </xf>
    <xf numFmtId="177" fontId="11" fillId="0" borderId="5" xfId="0" applyNumberFormat="1" applyFont="1" applyBorder="1" applyAlignment="1">
      <alignment shrinkToFit="1"/>
    </xf>
    <xf numFmtId="0" fontId="28" fillId="0" borderId="0" xfId="0" applyFont="1">
      <alignment vertical="center"/>
    </xf>
    <xf numFmtId="178" fontId="28" fillId="0" borderId="0" xfId="0" applyNumberFormat="1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5" fillId="0" borderId="47" xfId="0" applyFont="1" applyBorder="1">
      <alignment vertical="center"/>
    </xf>
    <xf numFmtId="0" fontId="5" fillId="0" borderId="8" xfId="0" applyFont="1" applyBorder="1" applyAlignment="1">
      <alignment horizontal="right" vertical="center"/>
    </xf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/>
    </xf>
    <xf numFmtId="179" fontId="28" fillId="0" borderId="0" xfId="2" applyNumberFormat="1" applyFont="1" applyAlignment="1">
      <alignment horizontal="center" vertical="center"/>
    </xf>
    <xf numFmtId="0" fontId="28" fillId="0" borderId="0" xfId="2" applyFont="1">
      <alignment vertical="center"/>
    </xf>
    <xf numFmtId="0" fontId="31" fillId="0" borderId="0" xfId="2" applyFont="1">
      <alignment vertical="center"/>
    </xf>
    <xf numFmtId="179" fontId="31" fillId="0" borderId="0" xfId="2" applyNumberFormat="1" applyFont="1" applyAlignment="1">
      <alignment horizontal="center" vertical="center"/>
    </xf>
    <xf numFmtId="0" fontId="28" fillId="0" borderId="0" xfId="2" applyFont="1" applyAlignment="1">
      <alignment horizontal="center" vertical="center"/>
    </xf>
    <xf numFmtId="179" fontId="28" fillId="3" borderId="0" xfId="2" applyNumberFormat="1" applyFont="1" applyFill="1" applyAlignment="1">
      <alignment horizontal="center" vertical="center"/>
    </xf>
    <xf numFmtId="0" fontId="28" fillId="3" borderId="6" xfId="2" applyFont="1" applyFill="1" applyBorder="1">
      <alignment vertical="center"/>
    </xf>
    <xf numFmtId="20" fontId="28" fillId="3" borderId="6" xfId="2" applyNumberFormat="1" applyFont="1" applyFill="1" applyBorder="1">
      <alignment vertical="center"/>
    </xf>
    <xf numFmtId="0" fontId="28" fillId="3" borderId="0" xfId="2" applyFont="1" applyFill="1" applyAlignment="1">
      <alignment horizontal="center" vertical="center"/>
    </xf>
    <xf numFmtId="0" fontId="28" fillId="0" borderId="6" xfId="2" applyFont="1" applyBorder="1">
      <alignment vertical="center"/>
    </xf>
    <xf numFmtId="0" fontId="31" fillId="0" borderId="0" xfId="2" applyFont="1" applyAlignment="1">
      <alignment horizontal="center" vertical="center"/>
    </xf>
    <xf numFmtId="0" fontId="28" fillId="3" borderId="6" xfId="2" applyFont="1" applyFill="1" applyBorder="1" applyAlignment="1">
      <alignment horizontal="center" vertical="center"/>
    </xf>
    <xf numFmtId="0" fontId="28" fillId="0" borderId="6" xfId="2" applyFont="1" applyBorder="1" applyAlignment="1">
      <alignment horizontal="center" vertical="center"/>
    </xf>
    <xf numFmtId="0" fontId="28" fillId="0" borderId="6" xfId="0" applyFont="1" applyBorder="1">
      <alignment vertical="center"/>
    </xf>
    <xf numFmtId="0" fontId="28" fillId="0" borderId="6" xfId="0" applyFont="1" applyBorder="1" applyAlignment="1">
      <alignment horizontal="center" vertical="center"/>
    </xf>
    <xf numFmtId="0" fontId="32" fillId="4" borderId="6" xfId="2" applyFont="1" applyFill="1" applyBorder="1" applyAlignment="1">
      <alignment horizontal="centerContinuous" vertical="center"/>
    </xf>
    <xf numFmtId="0" fontId="6" fillId="5" borderId="6" xfId="2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12" fillId="0" borderId="4" xfId="0" applyFont="1" applyBorder="1">
      <alignment vertical="center"/>
    </xf>
    <xf numFmtId="0" fontId="12" fillId="0" borderId="4" xfId="0" applyFont="1" applyBorder="1" applyAlignment="1">
      <alignment vertical="center" shrinkToFit="1"/>
    </xf>
    <xf numFmtId="0" fontId="17" fillId="0" borderId="13" xfId="0" applyFont="1" applyBorder="1" applyAlignment="1"/>
    <xf numFmtId="0" fontId="5" fillId="6" borderId="48" xfId="0" applyFont="1" applyFill="1" applyBorder="1" applyAlignment="1">
      <alignment horizontal="center" vertical="center" shrinkToFit="1"/>
    </xf>
    <xf numFmtId="0" fontId="5" fillId="0" borderId="14" xfId="0" applyFont="1" applyBorder="1" applyAlignment="1"/>
    <xf numFmtId="177" fontId="5" fillId="0" borderId="48" xfId="0" applyNumberFormat="1" applyFont="1" applyBorder="1" applyAlignment="1"/>
    <xf numFmtId="0" fontId="5" fillId="0" borderId="15" xfId="0" applyFont="1" applyBorder="1" applyAlignment="1"/>
    <xf numFmtId="0" fontId="5" fillId="0" borderId="16" xfId="0" applyFont="1" applyBorder="1" applyAlignment="1"/>
    <xf numFmtId="0" fontId="5" fillId="0" borderId="17" xfId="0" applyFont="1" applyBorder="1" applyAlignment="1"/>
    <xf numFmtId="0" fontId="5" fillId="0" borderId="18" xfId="0" applyFont="1" applyBorder="1" applyAlignment="1"/>
    <xf numFmtId="0" fontId="5" fillId="0" borderId="19" xfId="0" applyFont="1" applyBorder="1" applyAlignment="1"/>
    <xf numFmtId="177" fontId="5" fillId="0" borderId="49" xfId="0" applyNumberFormat="1" applyFont="1" applyBorder="1" applyAlignment="1"/>
    <xf numFmtId="177" fontId="5" fillId="0" borderId="50" xfId="0" applyNumberFormat="1" applyFont="1" applyBorder="1" applyAlignment="1"/>
    <xf numFmtId="177" fontId="5" fillId="0" borderId="51" xfId="0" applyNumberFormat="1" applyFont="1" applyBorder="1" applyAlignment="1"/>
    <xf numFmtId="177" fontId="5" fillId="0" borderId="52" xfId="0" applyNumberFormat="1" applyFont="1" applyBorder="1" applyAlignment="1"/>
    <xf numFmtId="177" fontId="5" fillId="0" borderId="53" xfId="0" applyNumberFormat="1" applyFont="1" applyBorder="1" applyAlignment="1"/>
    <xf numFmtId="177" fontId="5" fillId="0" borderId="14" xfId="0" applyNumberFormat="1" applyFont="1" applyBorder="1" applyAlignment="1"/>
    <xf numFmtId="177" fontId="11" fillId="0" borderId="10" xfId="0" applyNumberFormat="1" applyFont="1" applyBorder="1" applyAlignment="1">
      <alignment shrinkToFit="1"/>
    </xf>
    <xf numFmtId="177" fontId="11" fillId="0" borderId="4" xfId="0" applyNumberFormat="1" applyFont="1" applyBorder="1" applyAlignment="1">
      <alignment shrinkToFit="1"/>
    </xf>
    <xf numFmtId="177" fontId="11" fillId="0" borderId="20" xfId="0" applyNumberFormat="1" applyFont="1" applyBorder="1" applyAlignment="1"/>
    <xf numFmtId="177" fontId="11" fillId="0" borderId="11" xfId="0" applyNumberFormat="1" applyFont="1" applyBorder="1" applyAlignment="1"/>
    <xf numFmtId="177" fontId="11" fillId="0" borderId="9" xfId="0" applyNumberFormat="1" applyFont="1" applyBorder="1" applyAlignment="1"/>
    <xf numFmtId="0" fontId="29" fillId="0" borderId="1" xfId="0" applyFont="1" applyBorder="1">
      <alignment vertical="center"/>
    </xf>
    <xf numFmtId="0" fontId="5" fillId="0" borderId="6" xfId="0" applyFont="1" applyBorder="1" applyAlignment="1">
      <alignment horizontal="center" vertical="center" wrapText="1"/>
    </xf>
    <xf numFmtId="0" fontId="33" fillId="0" borderId="13" xfId="0" applyFont="1" applyBorder="1">
      <alignment vertical="center"/>
    </xf>
    <xf numFmtId="177" fontId="33" fillId="0" borderId="13" xfId="0" applyNumberFormat="1" applyFont="1" applyBorder="1">
      <alignment vertical="center"/>
    </xf>
    <xf numFmtId="0" fontId="11" fillId="0" borderId="6" xfId="0" applyFont="1" applyBorder="1" applyAlignment="1">
      <alignment vertical="center" shrinkToFit="1"/>
    </xf>
    <xf numFmtId="0" fontId="11" fillId="0" borderId="1" xfId="0" applyFont="1" applyBorder="1">
      <alignment vertical="center"/>
    </xf>
    <xf numFmtId="0" fontId="5" fillId="0" borderId="0" xfId="0" applyFont="1" applyAlignment="1">
      <alignment horizontal="right"/>
    </xf>
    <xf numFmtId="0" fontId="29" fillId="0" borderId="0" xfId="0" applyFont="1" applyAlignment="1">
      <alignment horizontal="right"/>
    </xf>
    <xf numFmtId="0" fontId="29" fillId="0" borderId="0" xfId="0" applyFont="1" applyAlignment="1">
      <alignment horizontal="center" vertical="center"/>
    </xf>
    <xf numFmtId="0" fontId="11" fillId="0" borderId="1" xfId="0" applyFont="1" applyBorder="1" applyAlignment="1"/>
    <xf numFmtId="0" fontId="11" fillId="0" borderId="3" xfId="0" applyFont="1" applyBorder="1" applyAlignment="1"/>
    <xf numFmtId="0" fontId="25" fillId="0" borderId="0" xfId="3" applyFont="1">
      <alignment vertical="center"/>
    </xf>
    <xf numFmtId="0" fontId="28" fillId="0" borderId="4" xfId="3" applyFont="1" applyBorder="1" applyAlignment="1"/>
    <xf numFmtId="0" fontId="28" fillId="0" borderId="4" xfId="3" applyFont="1" applyBorder="1" applyAlignment="1">
      <alignment horizontal="left"/>
    </xf>
    <xf numFmtId="0" fontId="37" fillId="0" borderId="4" xfId="3" applyFont="1" applyBorder="1">
      <alignment vertical="center"/>
    </xf>
    <xf numFmtId="0" fontId="37" fillId="0" borderId="0" xfId="3" applyFont="1">
      <alignment vertical="center"/>
    </xf>
    <xf numFmtId="0" fontId="25" fillId="0" borderId="0" xfId="3" applyFont="1" applyAlignment="1">
      <alignment horizontal="center" vertical="center"/>
    </xf>
    <xf numFmtId="0" fontId="28" fillId="7" borderId="6" xfId="3" applyFont="1" applyFill="1" applyBorder="1" applyAlignment="1">
      <alignment horizontal="center" vertical="center"/>
    </xf>
    <xf numFmtId="0" fontId="25" fillId="0" borderId="6" xfId="3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61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1" xfId="0" applyFont="1" applyBorder="1" applyAlignment="1">
      <alignment horizontal="center" vertical="center"/>
    </xf>
    <xf numFmtId="0" fontId="5" fillId="0" borderId="59" xfId="0" applyFont="1" applyBorder="1" applyAlignment="1">
      <alignment horizontal="distributed" vertical="center"/>
    </xf>
    <xf numFmtId="0" fontId="5" fillId="0" borderId="36" xfId="0" applyFont="1" applyBorder="1" applyAlignment="1">
      <alignment horizontal="distributed" vertical="center"/>
    </xf>
    <xf numFmtId="0" fontId="5" fillId="0" borderId="69" xfId="0" applyFont="1" applyBorder="1" applyAlignment="1">
      <alignment horizontal="distributed" vertical="center"/>
    </xf>
    <xf numFmtId="0" fontId="5" fillId="0" borderId="36" xfId="0" applyFont="1" applyBorder="1" applyAlignment="1">
      <alignment horizontal="left" vertical="center"/>
    </xf>
    <xf numFmtId="0" fontId="5" fillId="0" borderId="62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0" fontId="5" fillId="0" borderId="68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5" fillId="0" borderId="25" xfId="0" applyFont="1" applyBorder="1" applyAlignment="1">
      <alignment horizontal="distributed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49" fontId="5" fillId="0" borderId="46" xfId="0" applyNumberFormat="1" applyFont="1" applyBorder="1" applyAlignment="1">
      <alignment horizontal="left" vertical="center"/>
    </xf>
    <xf numFmtId="0" fontId="5" fillId="0" borderId="6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38" xfId="0" applyNumberFormat="1" applyFont="1" applyBorder="1" applyAlignment="1">
      <alignment horizontal="left" vertical="center"/>
    </xf>
    <xf numFmtId="0" fontId="5" fillId="0" borderId="55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49" fontId="5" fillId="0" borderId="65" xfId="0" applyNumberFormat="1" applyFont="1" applyBorder="1" applyAlignment="1">
      <alignment horizontal="left" vertical="center"/>
    </xf>
    <xf numFmtId="49" fontId="5" fillId="0" borderId="66" xfId="0" applyNumberFormat="1" applyFont="1" applyBorder="1" applyAlignment="1">
      <alignment horizontal="left" vertical="center"/>
    </xf>
    <xf numFmtId="49" fontId="5" fillId="0" borderId="67" xfId="0" applyNumberFormat="1" applyFont="1" applyBorder="1" applyAlignment="1">
      <alignment horizontal="left" vertical="center"/>
    </xf>
    <xf numFmtId="49" fontId="5" fillId="0" borderId="38" xfId="0" applyNumberFormat="1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left" vertical="center"/>
    </xf>
    <xf numFmtId="0" fontId="5" fillId="0" borderId="42" xfId="0" applyFont="1" applyBorder="1" applyAlignment="1">
      <alignment horizontal="center" vertical="center"/>
    </xf>
    <xf numFmtId="38" fontId="7" fillId="0" borderId="58" xfId="1" applyFont="1" applyFill="1" applyBorder="1" applyAlignment="1">
      <alignment horizontal="right" vertical="center"/>
    </xf>
    <xf numFmtId="38" fontId="7" fillId="0" borderId="42" xfId="1" applyFont="1" applyFill="1" applyBorder="1" applyAlignment="1">
      <alignment horizontal="right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77" fontId="5" fillId="0" borderId="20" xfId="0" applyNumberFormat="1" applyFont="1" applyBorder="1" applyAlignment="1">
      <alignment horizontal="right"/>
    </xf>
    <xf numFmtId="177" fontId="5" fillId="0" borderId="29" xfId="0" applyNumberFormat="1" applyFont="1" applyBorder="1" applyAlignment="1">
      <alignment horizontal="right"/>
    </xf>
    <xf numFmtId="177" fontId="5" fillId="0" borderId="33" xfId="0" applyNumberFormat="1" applyFont="1" applyBorder="1" applyAlignment="1">
      <alignment horizontal="right"/>
    </xf>
    <xf numFmtId="177" fontId="5" fillId="0" borderId="34" xfId="0" applyNumberFormat="1" applyFont="1" applyBorder="1" applyAlignment="1">
      <alignment horizontal="right"/>
    </xf>
    <xf numFmtId="177" fontId="5" fillId="0" borderId="6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177" fontId="5" fillId="0" borderId="11" xfId="0" applyNumberFormat="1" applyFont="1" applyBorder="1" applyAlignment="1">
      <alignment horizontal="right"/>
    </xf>
    <xf numFmtId="177" fontId="5" fillId="0" borderId="12" xfId="0" applyNumberFormat="1" applyFont="1" applyBorder="1" applyAlignment="1">
      <alignment horizontal="right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1" fillId="0" borderId="11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11" fillId="0" borderId="11" xfId="0" quotePrefix="1" applyFont="1" applyBorder="1" applyAlignment="1">
      <alignment horizontal="left"/>
    </xf>
    <xf numFmtId="0" fontId="11" fillId="0" borderId="10" xfId="0" quotePrefix="1" applyFont="1" applyBorder="1" applyAlignment="1">
      <alignment horizontal="left"/>
    </xf>
    <xf numFmtId="0" fontId="11" fillId="0" borderId="1" xfId="0" applyFont="1" applyBorder="1" applyAlignment="1">
      <alignment horizontal="right" shrinkToFit="1"/>
    </xf>
    <xf numFmtId="0" fontId="11" fillId="0" borderId="20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177" fontId="5" fillId="0" borderId="33" xfId="1" applyNumberFormat="1" applyFont="1" applyBorder="1" applyAlignment="1">
      <alignment horizontal="right"/>
    </xf>
    <xf numFmtId="177" fontId="5" fillId="0" borderId="34" xfId="1" applyNumberFormat="1" applyFont="1" applyBorder="1" applyAlignment="1">
      <alignment horizontal="right"/>
    </xf>
    <xf numFmtId="0" fontId="11" fillId="0" borderId="33" xfId="0" applyFont="1" applyBorder="1" applyAlignment="1">
      <alignment horizontal="left"/>
    </xf>
    <xf numFmtId="0" fontId="11" fillId="0" borderId="35" xfId="0" applyFont="1" applyBorder="1" applyAlignment="1">
      <alignment horizontal="left"/>
    </xf>
    <xf numFmtId="0" fontId="5" fillId="0" borderId="33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17" fillId="0" borderId="1" xfId="0" applyFont="1" applyBorder="1" applyAlignment="1">
      <alignment horizontal="center" shrinkToFit="1"/>
    </xf>
    <xf numFmtId="0" fontId="5" fillId="0" borderId="20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5" fillId="0" borderId="30" xfId="0" applyFont="1" applyBorder="1" applyAlignment="1">
      <alignment horizontal="left"/>
    </xf>
    <xf numFmtId="0" fontId="5" fillId="0" borderId="31" xfId="0" applyFont="1" applyBorder="1" applyAlignment="1">
      <alignment horizontal="left"/>
    </xf>
    <xf numFmtId="0" fontId="5" fillId="0" borderId="32" xfId="0" applyFont="1" applyBorder="1" applyAlignment="1">
      <alignment horizontal="left"/>
    </xf>
    <xf numFmtId="0" fontId="5" fillId="0" borderId="2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11" fillId="0" borderId="20" xfId="0" quotePrefix="1" applyFont="1" applyBorder="1" applyAlignment="1">
      <alignment horizontal="left"/>
    </xf>
    <xf numFmtId="0" fontId="11" fillId="0" borderId="5" xfId="0" quotePrefix="1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29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25" fillId="0" borderId="6" xfId="3" applyFont="1" applyBorder="1" applyAlignment="1">
      <alignment horizontal="left" vertical="center"/>
    </xf>
    <xf numFmtId="0" fontId="28" fillId="7" borderId="6" xfId="3" applyFont="1" applyFill="1" applyBorder="1" applyAlignment="1">
      <alignment horizontal="center" vertical="center" wrapText="1"/>
    </xf>
    <xf numFmtId="0" fontId="38" fillId="0" borderId="0" xfId="3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34" fillId="0" borderId="40" xfId="0" applyFont="1" applyBorder="1" applyAlignment="1">
      <alignment horizontal="center" vertical="center"/>
    </xf>
    <xf numFmtId="177" fontId="12" fillId="0" borderId="42" xfId="0" applyNumberFormat="1" applyFont="1" applyBorder="1" applyAlignment="1">
      <alignment horizontal="right" vertical="center" shrinkToFit="1"/>
    </xf>
    <xf numFmtId="0" fontId="12" fillId="0" borderId="58" xfId="0" applyFont="1" applyBorder="1" applyAlignment="1">
      <alignment horizontal="left" vertical="center"/>
    </xf>
    <xf numFmtId="0" fontId="12" fillId="0" borderId="42" xfId="0" applyFont="1" applyBorder="1" applyAlignment="1">
      <alignment horizontal="left" vertical="center"/>
    </xf>
    <xf numFmtId="177" fontId="12" fillId="0" borderId="8" xfId="0" applyNumberFormat="1" applyFont="1" applyBorder="1" applyAlignment="1">
      <alignment horizontal="right" vertical="center" shrinkToFit="1"/>
    </xf>
    <xf numFmtId="177" fontId="12" fillId="0" borderId="0" xfId="0" applyNumberFormat="1" applyFont="1" applyAlignment="1">
      <alignment horizontal="center" vertical="center"/>
    </xf>
    <xf numFmtId="177" fontId="12" fillId="0" borderId="42" xfId="0" applyNumberFormat="1" applyFont="1" applyBorder="1" applyAlignment="1">
      <alignment horizontal="center" vertical="center"/>
    </xf>
    <xf numFmtId="177" fontId="12" fillId="0" borderId="43" xfId="0" applyNumberFormat="1" applyFont="1" applyBorder="1" applyAlignment="1">
      <alignment horizontal="center" vertical="center"/>
    </xf>
    <xf numFmtId="177" fontId="12" fillId="0" borderId="0" xfId="0" applyNumberFormat="1" applyFont="1" applyAlignment="1">
      <alignment horizontal="right" vertical="center"/>
    </xf>
    <xf numFmtId="177" fontId="12" fillId="0" borderId="8" xfId="0" applyNumberFormat="1" applyFont="1" applyBorder="1" applyAlignment="1">
      <alignment horizontal="center" vertical="center"/>
    </xf>
    <xf numFmtId="177" fontId="12" fillId="0" borderId="4" xfId="0" applyNumberFormat="1" applyFont="1" applyBorder="1" applyAlignment="1">
      <alignment horizontal="center" vertical="center"/>
    </xf>
    <xf numFmtId="176" fontId="5" fillId="0" borderId="65" xfId="0" applyNumberFormat="1" applyFont="1" applyBorder="1" applyAlignment="1">
      <alignment horizontal="right" vertical="center"/>
    </xf>
    <xf numFmtId="176" fontId="5" fillId="0" borderId="66" xfId="0" applyNumberFormat="1" applyFont="1" applyBorder="1" applyAlignment="1">
      <alignment horizontal="right" vertical="center"/>
    </xf>
    <xf numFmtId="0" fontId="12" fillId="0" borderId="4" xfId="0" applyFont="1" applyBorder="1" applyAlignment="1">
      <alignment horizontal="left" vertical="center" shrinkToFit="1"/>
    </xf>
    <xf numFmtId="0" fontId="5" fillId="0" borderId="63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24" xfId="0" applyFont="1" applyBorder="1" applyAlignment="1">
      <alignment horizontal="distributed" vertical="center"/>
    </xf>
    <xf numFmtId="0" fontId="5" fillId="0" borderId="66" xfId="0" applyFont="1" applyBorder="1" applyAlignment="1">
      <alignment horizontal="left" vertical="center"/>
    </xf>
    <xf numFmtId="0" fontId="5" fillId="0" borderId="67" xfId="0" applyFont="1" applyBorder="1" applyAlignment="1">
      <alignment horizontal="left" vertical="center"/>
    </xf>
    <xf numFmtId="0" fontId="5" fillId="0" borderId="72" xfId="0" applyFont="1" applyBorder="1" applyAlignment="1">
      <alignment horizontal="left" vertical="center"/>
    </xf>
    <xf numFmtId="0" fontId="13" fillId="0" borderId="4" xfId="0" quotePrefix="1" applyFont="1" applyBorder="1" applyAlignment="1">
      <alignment horizontal="right" vertical="center"/>
    </xf>
    <xf numFmtId="0" fontId="13" fillId="0" borderId="4" xfId="0" applyFont="1" applyBorder="1" applyAlignment="1">
      <alignment horizontal="right" vertical="center"/>
    </xf>
    <xf numFmtId="0" fontId="5" fillId="0" borderId="70" xfId="0" applyFont="1" applyBorder="1" applyAlignment="1">
      <alignment horizontal="distributed" vertical="center"/>
    </xf>
    <xf numFmtId="0" fontId="5" fillId="0" borderId="71" xfId="0" applyFont="1" applyBorder="1" applyAlignment="1">
      <alignment horizontal="distributed" vertical="center"/>
    </xf>
    <xf numFmtId="177" fontId="12" fillId="0" borderId="4" xfId="0" applyNumberFormat="1" applyFont="1" applyBorder="1" applyAlignment="1">
      <alignment horizontal="right" vertical="center"/>
    </xf>
    <xf numFmtId="0" fontId="12" fillId="0" borderId="4" xfId="0" applyFont="1" applyBorder="1" applyAlignment="1">
      <alignment horizontal="left" vertical="center"/>
    </xf>
    <xf numFmtId="0" fontId="5" fillId="0" borderId="11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35" fillId="0" borderId="73" xfId="0" applyFont="1" applyBorder="1" applyAlignment="1">
      <alignment horizontal="center" vertical="center"/>
    </xf>
    <xf numFmtId="0" fontId="35" fillId="0" borderId="74" xfId="0" applyFont="1" applyBorder="1" applyAlignment="1">
      <alignment horizontal="center" vertical="center"/>
    </xf>
    <xf numFmtId="0" fontId="35" fillId="0" borderId="75" xfId="0" applyFont="1" applyBorder="1" applyAlignment="1">
      <alignment horizontal="center" vertical="center"/>
    </xf>
    <xf numFmtId="0" fontId="35" fillId="0" borderId="63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47" xfId="0" applyFont="1" applyBorder="1" applyAlignment="1">
      <alignment horizontal="center" vertical="center"/>
    </xf>
    <xf numFmtId="0" fontId="35" fillId="0" borderId="55" xfId="0" applyFont="1" applyBorder="1" applyAlignment="1">
      <alignment horizontal="center" vertical="center"/>
    </xf>
    <xf numFmtId="0" fontId="35" fillId="0" borderId="40" xfId="0" applyFont="1" applyBorder="1" applyAlignment="1">
      <alignment horizontal="center" vertical="center"/>
    </xf>
    <xf numFmtId="0" fontId="35" fillId="0" borderId="41" xfId="0" applyFont="1" applyBorder="1" applyAlignment="1">
      <alignment horizontal="center" vertical="center"/>
    </xf>
    <xf numFmtId="0" fontId="29" fillId="0" borderId="0" xfId="2" applyFont="1" applyAlignment="1">
      <alignment horizontal="left" vertical="center" wrapText="1"/>
    </xf>
    <xf numFmtId="0" fontId="6" fillId="4" borderId="26" xfId="2" applyFont="1" applyFill="1" applyBorder="1" applyAlignment="1">
      <alignment horizontal="center" vertical="center"/>
    </xf>
    <xf numFmtId="0" fontId="6" fillId="4" borderId="28" xfId="2" applyFont="1" applyFill="1" applyBorder="1" applyAlignment="1">
      <alignment horizontal="center" vertical="center"/>
    </xf>
    <xf numFmtId="0" fontId="32" fillId="4" borderId="2" xfId="2" applyFont="1" applyFill="1" applyBorder="1" applyAlignment="1">
      <alignment horizontal="center" vertical="center"/>
    </xf>
    <xf numFmtId="0" fontId="32" fillId="4" borderId="1" xfId="2" applyFont="1" applyFill="1" applyBorder="1" applyAlignment="1">
      <alignment horizontal="center" vertical="center"/>
    </xf>
    <xf numFmtId="0" fontId="32" fillId="4" borderId="3" xfId="2" applyFont="1" applyFill="1" applyBorder="1" applyAlignment="1">
      <alignment horizontal="center" vertical="center"/>
    </xf>
    <xf numFmtId="0" fontId="29" fillId="0" borderId="0" xfId="2" applyFont="1" applyAlignment="1">
      <alignment horizontal="right" vertical="center" wrapText="1"/>
    </xf>
    <xf numFmtId="0" fontId="11" fillId="0" borderId="1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3" xfId="3" xr:uid="{BCF0E9E3-1E29-4DD4-9764-91F4A79E3BC0}"/>
  </cellStyles>
  <dxfs count="4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strike val="0"/>
        <outline val="0"/>
        <shadow val="0"/>
        <u val="none"/>
        <vertAlign val="baseline"/>
        <name val="Meiryo UI"/>
        <family val="3"/>
        <charset val="12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strike val="0"/>
        <outline val="0"/>
        <shadow val="0"/>
        <u val="none"/>
        <vertAlign val="baseline"/>
        <name val="Meiryo UI"/>
        <family val="3"/>
        <charset val="12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strike val="0"/>
        <outline val="0"/>
        <shadow val="0"/>
        <u val="none"/>
        <vertAlign val="baseline"/>
        <name val="Meiryo UI"/>
        <family val="3"/>
        <charset val="12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strike val="0"/>
        <outline val="0"/>
        <shadow val="0"/>
        <u val="none"/>
        <vertAlign val="baseline"/>
        <name val="Meiryo UI"/>
        <family val="3"/>
        <charset val="12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strike val="0"/>
        <outline val="0"/>
        <shadow val="0"/>
        <u val="none"/>
        <vertAlign val="baseline"/>
        <name val="Meiryo UI"/>
        <family val="3"/>
        <charset val="12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strike val="0"/>
        <outline val="0"/>
        <shadow val="0"/>
        <u val="none"/>
        <vertAlign val="baseline"/>
        <name val="Meiryo UI"/>
        <family val="3"/>
        <charset val="12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strike val="0"/>
        <outline val="0"/>
        <shadow val="0"/>
        <u val="none"/>
        <vertAlign val="baseline"/>
        <name val="Meiryo UI"/>
        <family val="3"/>
        <charset val="12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strike val="0"/>
        <outline val="0"/>
        <shadow val="0"/>
        <u val="none"/>
        <vertAlign val="baseline"/>
        <name val="Meiryo UI"/>
        <family val="3"/>
        <charset val="12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strike val="0"/>
        <outline val="0"/>
        <shadow val="0"/>
        <u val="none"/>
        <vertAlign val="baseline"/>
        <name val="Meiryo UI"/>
        <family val="3"/>
        <charset val="12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strike val="0"/>
        <outline val="0"/>
        <shadow val="0"/>
        <u val="none"/>
        <vertAlign val="baseline"/>
        <name val="Meiryo UI"/>
        <family val="3"/>
        <charset val="12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strike val="0"/>
        <outline val="0"/>
        <shadow val="0"/>
        <u val="none"/>
        <vertAlign val="baseline"/>
        <name val="Meiryo UI"/>
        <family val="3"/>
        <charset val="12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strike val="0"/>
        <outline val="0"/>
        <shadow val="0"/>
        <u val="none"/>
        <vertAlign val="baseline"/>
        <name val="Meiryo UI"/>
        <family val="3"/>
        <charset val="12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strike val="0"/>
        <outline val="0"/>
        <shadow val="0"/>
        <u val="none"/>
        <vertAlign val="baseline"/>
        <name val="Meiryo UI"/>
        <family val="3"/>
        <charset val="12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strike val="0"/>
        <outline val="0"/>
        <shadow val="0"/>
        <u val="none"/>
        <vertAlign val="baseline"/>
        <name val="Meiryo UI"/>
        <family val="3"/>
        <charset val="12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strike val="0"/>
        <outline val="0"/>
        <shadow val="0"/>
        <u val="none"/>
        <vertAlign val="baseline"/>
        <name val="Meiryo UI"/>
        <family val="3"/>
        <charset val="12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strike val="0"/>
        <outline val="0"/>
        <shadow val="0"/>
        <u val="none"/>
        <vertAlign val="baseline"/>
        <name val="Meiryo UI"/>
        <family val="3"/>
        <charset val="12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strike val="0"/>
        <outline val="0"/>
        <shadow val="0"/>
        <u val="none"/>
        <vertAlign val="baseline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strike val="0"/>
        <outline val="0"/>
        <shadow val="0"/>
        <u val="none"/>
        <vertAlign val="baseline"/>
        <name val="Meiryo UI"/>
        <family val="3"/>
        <charset val="12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strike val="0"/>
        <outline val="0"/>
        <shadow val="0"/>
        <u val="none"/>
        <vertAlign val="baseline"/>
        <name val="Meiryo UI"/>
        <family val="3"/>
        <charset val="128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ont>
        <b/>
        <strike val="0"/>
        <outline val="0"/>
        <shadow val="0"/>
        <u val="none"/>
        <vertAlign val="baseline"/>
        <name val="Meiryo UI"/>
        <family val="3"/>
        <charset val="128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name val="Meiryo UI"/>
        <family val="3"/>
        <charset val="128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family val="3"/>
        <charset val="128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33</xdr:row>
      <xdr:rowOff>76200</xdr:rowOff>
    </xdr:from>
    <xdr:to>
      <xdr:col>34</xdr:col>
      <xdr:colOff>123825</xdr:colOff>
      <xdr:row>36</xdr:row>
      <xdr:rowOff>209550</xdr:rowOff>
    </xdr:to>
    <xdr:grpSp>
      <xdr:nvGrpSpPr>
        <xdr:cNvPr id="15669" name="グループ化 8">
          <a:extLst>
            <a:ext uri="{FF2B5EF4-FFF2-40B4-BE49-F238E27FC236}">
              <a16:creationId xmlns:a16="http://schemas.microsoft.com/office/drawing/2014/main" id="{EE752B1B-F5B7-40D6-800D-DEF972FA5095}"/>
            </a:ext>
          </a:extLst>
        </xdr:cNvPr>
        <xdr:cNvGrpSpPr>
          <a:grpSpLocks/>
        </xdr:cNvGrpSpPr>
      </xdr:nvGrpSpPr>
      <xdr:grpSpPr bwMode="auto">
        <a:xfrm>
          <a:off x="4791075" y="7724775"/>
          <a:ext cx="2324100" cy="819150"/>
          <a:chOff x="8629650" y="476251"/>
          <a:chExt cx="2324100" cy="962024"/>
        </a:xfrm>
      </xdr:grpSpPr>
      <xdr:sp macro="" textlink="">
        <xdr:nvSpPr>
          <xdr:cNvPr id="2" name="テキスト ボックス 1">
            <a:extLst>
              <a:ext uri="{FF2B5EF4-FFF2-40B4-BE49-F238E27FC236}">
                <a16:creationId xmlns:a16="http://schemas.microsoft.com/office/drawing/2014/main" id="{CD0DB374-2A7C-44C4-A9BC-A857444B4AF0}"/>
              </a:ext>
            </a:extLst>
          </xdr:cNvPr>
          <xdr:cNvSpPr txBox="1"/>
        </xdr:nvSpPr>
        <xdr:spPr>
          <a:xfrm>
            <a:off x="8743950" y="554555"/>
            <a:ext cx="2133600" cy="82778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noAutofit/>
          </a:bodyPr>
          <a:lstStyle/>
          <a:p>
            <a:pPr>
              <a:lnSpc>
                <a:spcPts val="1300"/>
              </a:lnSpc>
            </a:pPr>
            <a:r>
              <a:rPr kumimoji="1" lang="ja-JP" altLang="en-US" sz="1100">
                <a:latin typeface="Meiryo UI" panose="020B0604030504040204" pitchFamily="50" charset="-128"/>
                <a:ea typeface="Meiryo UI" panose="020B0604030504040204" pitchFamily="50" charset="-128"/>
              </a:rPr>
              <a:t>様式</a:t>
            </a:r>
            <a:r>
              <a:rPr kumimoji="1" lang="en-US" altLang="ja-JP" sz="1100">
                <a:latin typeface="Meiryo UI" panose="020B0604030504040204" pitchFamily="50" charset="-128"/>
                <a:ea typeface="Meiryo UI" panose="020B0604030504040204" pitchFamily="50" charset="-128"/>
              </a:rPr>
              <a:t>2</a:t>
            </a:r>
            <a:r>
              <a:rPr kumimoji="1" lang="ja-JP" altLang="en-US" sz="1100">
                <a:latin typeface="Meiryo UI" panose="020B0604030504040204" pitchFamily="50" charset="-128"/>
                <a:ea typeface="Meiryo UI" panose="020B0604030504040204" pitchFamily="50" charset="-128"/>
              </a:rPr>
              <a:t>「予算書」の</a:t>
            </a:r>
            <a:r>
              <a:rPr kumimoji="1" lang="ja-JP" altLang="en-US" sz="1100" u="sng">
                <a:latin typeface="Meiryo UI" panose="020B0604030504040204" pitchFamily="50" charset="-128"/>
                <a:ea typeface="Meiryo UI" panose="020B0604030504040204" pitchFamily="50" charset="-128"/>
              </a:rPr>
              <a:t>助成申請金額の欄の金額</a:t>
            </a:r>
            <a:r>
              <a:rPr kumimoji="1" lang="ja-JP" altLang="en-US" sz="1100">
                <a:latin typeface="Meiryo UI" panose="020B0604030504040204" pitchFamily="50" charset="-128"/>
                <a:ea typeface="Meiryo UI" panose="020B0604030504040204" pitchFamily="50" charset="-128"/>
              </a:rPr>
              <a:t>をご記入ください。</a:t>
            </a:r>
          </a:p>
        </xdr:txBody>
      </xdr:sp>
      <xdr:sp macro="" textlink="">
        <xdr:nvSpPr>
          <xdr:cNvPr id="3" name="吹き出し: 折線 2">
            <a:extLst>
              <a:ext uri="{FF2B5EF4-FFF2-40B4-BE49-F238E27FC236}">
                <a16:creationId xmlns:a16="http://schemas.microsoft.com/office/drawing/2014/main" id="{349629F6-7750-45C6-9F41-3E2D0197E5CE}"/>
              </a:ext>
            </a:extLst>
          </xdr:cNvPr>
          <xdr:cNvSpPr/>
        </xdr:nvSpPr>
        <xdr:spPr>
          <a:xfrm>
            <a:off x="8629650" y="476251"/>
            <a:ext cx="2324100" cy="962024"/>
          </a:xfrm>
          <a:prstGeom prst="borderCallout2">
            <a:avLst>
              <a:gd name="adj1" fmla="val 18750"/>
              <a:gd name="adj2" fmla="val -8333"/>
              <a:gd name="adj3" fmla="val 18750"/>
              <a:gd name="adj4" fmla="val -16667"/>
              <a:gd name="adj5" fmla="val 43135"/>
              <a:gd name="adj6" fmla="val -26585"/>
            </a:avLst>
          </a:prstGeom>
          <a:noFill/>
          <a:ln>
            <a:solidFill>
              <a:srgbClr val="0070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oneCellAnchor>
    <xdr:from>
      <xdr:col>16</xdr:col>
      <xdr:colOff>57150</xdr:colOff>
      <xdr:row>39</xdr:row>
      <xdr:rowOff>161924</xdr:rowOff>
    </xdr:from>
    <xdr:ext cx="466725" cy="372021"/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32028B59-0BC0-4711-8DB3-539B27F898B4}"/>
            </a:ext>
          </a:extLst>
        </xdr:cNvPr>
        <xdr:cNvSpPr/>
      </xdr:nvSpPr>
      <xdr:spPr>
        <a:xfrm>
          <a:off x="3381375" y="9477374"/>
          <a:ext cx="466725" cy="372021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10</xdr:col>
      <xdr:colOff>47625</xdr:colOff>
      <xdr:row>40</xdr:row>
      <xdr:rowOff>276225</xdr:rowOff>
    </xdr:from>
    <xdr:to>
      <xdr:col>12</xdr:col>
      <xdr:colOff>114300</xdr:colOff>
      <xdr:row>42</xdr:row>
      <xdr:rowOff>19050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CFAB5490-01B1-4CF3-B8BC-1A402E6B14AD}"/>
            </a:ext>
          </a:extLst>
        </xdr:cNvPr>
        <xdr:cNvSpPr/>
      </xdr:nvSpPr>
      <xdr:spPr>
        <a:xfrm>
          <a:off x="2171700" y="9753600"/>
          <a:ext cx="466725" cy="4381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152400</xdr:colOff>
      <xdr:row>0</xdr:row>
      <xdr:rowOff>28575</xdr:rowOff>
    </xdr:from>
    <xdr:to>
      <xdr:col>19</xdr:col>
      <xdr:colOff>171450</xdr:colOff>
      <xdr:row>1</xdr:row>
      <xdr:rowOff>190500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41257F1A-AD06-472F-8250-25DB9D509B0B}"/>
            </a:ext>
          </a:extLst>
        </xdr:cNvPr>
        <xdr:cNvSpPr/>
      </xdr:nvSpPr>
      <xdr:spPr>
        <a:xfrm>
          <a:off x="2676525" y="28575"/>
          <a:ext cx="1419225" cy="390525"/>
        </a:xfrm>
        <a:prstGeom prst="rect">
          <a:avLst/>
        </a:prstGeom>
        <a:ln>
          <a:solidFill>
            <a:schemeClr val="accent6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latin typeface="Meiryo UI" panose="020B0604030504040204" pitchFamily="50" charset="-128"/>
              <a:ea typeface="Meiryo UI" panose="020B0604030504040204" pitchFamily="50" charset="-128"/>
            </a:rPr>
            <a:t>記　入　例</a:t>
          </a:r>
          <a:endParaRPr kumimoji="1" lang="en-US" altLang="ja-JP" sz="1600" b="1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oneCellAnchor>
    <xdr:from>
      <xdr:col>4</xdr:col>
      <xdr:colOff>171450</xdr:colOff>
      <xdr:row>19</xdr:row>
      <xdr:rowOff>209550</xdr:rowOff>
    </xdr:from>
    <xdr:ext cx="325730" cy="27571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B772BA4-549C-4E48-A596-EE7532FE9235}"/>
            </a:ext>
          </a:extLst>
        </xdr:cNvPr>
        <xdr:cNvSpPr txBox="1"/>
      </xdr:nvSpPr>
      <xdr:spPr>
        <a:xfrm>
          <a:off x="1162050" y="4286250"/>
          <a:ext cx="325730" cy="27571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✔</a:t>
          </a:r>
        </a:p>
      </xdr:txBody>
    </xdr:sp>
    <xdr:clientData/>
  </xdr:oneCellAnchor>
  <xdr:oneCellAnchor>
    <xdr:from>
      <xdr:col>10</xdr:col>
      <xdr:colOff>171450</xdr:colOff>
      <xdr:row>19</xdr:row>
      <xdr:rowOff>209550</xdr:rowOff>
    </xdr:from>
    <xdr:ext cx="325730" cy="27571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F4370822-1DFF-4F5F-A600-0A712AAA4A99}"/>
            </a:ext>
          </a:extLst>
        </xdr:cNvPr>
        <xdr:cNvSpPr txBox="1"/>
      </xdr:nvSpPr>
      <xdr:spPr>
        <a:xfrm>
          <a:off x="2362200" y="4286250"/>
          <a:ext cx="325730" cy="27571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✔</a:t>
          </a:r>
        </a:p>
      </xdr:txBody>
    </xdr:sp>
    <xdr:clientData/>
  </xdr:oneCellAnchor>
  <xdr:oneCellAnchor>
    <xdr:from>
      <xdr:col>9</xdr:col>
      <xdr:colOff>171450</xdr:colOff>
      <xdr:row>23</xdr:row>
      <xdr:rowOff>238125</xdr:rowOff>
    </xdr:from>
    <xdr:ext cx="325730" cy="27571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5B060610-42AD-4022-B97B-A63DCABDF2E3}"/>
            </a:ext>
          </a:extLst>
        </xdr:cNvPr>
        <xdr:cNvSpPr txBox="1"/>
      </xdr:nvSpPr>
      <xdr:spPr>
        <a:xfrm>
          <a:off x="2162175" y="5314950"/>
          <a:ext cx="325730" cy="27571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✔</a:t>
          </a:r>
        </a:p>
      </xdr:txBody>
    </xdr:sp>
    <xdr:clientData/>
  </xdr:oneCellAnchor>
  <xdr:oneCellAnchor>
    <xdr:from>
      <xdr:col>20</xdr:col>
      <xdr:colOff>171450</xdr:colOff>
      <xdr:row>23</xdr:row>
      <xdr:rowOff>238125</xdr:rowOff>
    </xdr:from>
    <xdr:ext cx="325730" cy="27571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34ED2F37-D8EF-4FC1-BF36-D87CF04BFC35}"/>
            </a:ext>
          </a:extLst>
        </xdr:cNvPr>
        <xdr:cNvSpPr txBox="1"/>
      </xdr:nvSpPr>
      <xdr:spPr>
        <a:xfrm>
          <a:off x="4362450" y="5314950"/>
          <a:ext cx="325730" cy="27571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✔</a:t>
          </a:r>
        </a:p>
      </xdr:txBody>
    </xdr:sp>
    <xdr:clientData/>
  </xdr:oneCellAnchor>
  <xdr:oneCellAnchor>
    <xdr:from>
      <xdr:col>15</xdr:col>
      <xdr:colOff>171450</xdr:colOff>
      <xdr:row>20</xdr:row>
      <xdr:rowOff>238125</xdr:rowOff>
    </xdr:from>
    <xdr:ext cx="325730" cy="27571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FAE7A153-2FCB-4911-9934-47635C93459E}"/>
            </a:ext>
          </a:extLst>
        </xdr:cNvPr>
        <xdr:cNvSpPr txBox="1"/>
      </xdr:nvSpPr>
      <xdr:spPr>
        <a:xfrm>
          <a:off x="3362325" y="4543425"/>
          <a:ext cx="325730" cy="27571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✔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1495425</xdr:colOff>
      <xdr:row>0</xdr:row>
      <xdr:rowOff>38100</xdr:rowOff>
    </xdr:from>
    <xdr:to>
      <xdr:col>9</xdr:col>
      <xdr:colOff>190275</xdr:colOff>
      <xdr:row>1</xdr:row>
      <xdr:rowOff>200025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3761097-C8A0-4D1D-A7DA-36A59EACF330}"/>
            </a:ext>
          </a:extLst>
        </xdr:cNvPr>
        <xdr:cNvSpPr/>
      </xdr:nvSpPr>
      <xdr:spPr>
        <a:xfrm>
          <a:off x="2752725" y="38100"/>
          <a:ext cx="1800000" cy="390525"/>
        </a:xfrm>
        <a:prstGeom prst="rect">
          <a:avLst/>
        </a:prstGeom>
        <a:ln>
          <a:solidFill>
            <a:schemeClr val="accent6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latin typeface="Meiryo UI" panose="020B0604030504040204" pitchFamily="50" charset="-128"/>
              <a:ea typeface="Meiryo UI" panose="020B0604030504040204" pitchFamily="50" charset="-128"/>
            </a:rPr>
            <a:t>記　入　例</a:t>
          </a:r>
          <a:endParaRPr kumimoji="1" lang="en-US" altLang="ja-JP" sz="1600" b="1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1619250</xdr:colOff>
      <xdr:row>0</xdr:row>
      <xdr:rowOff>95250</xdr:rowOff>
    </xdr:from>
    <xdr:to>
      <xdr:col>3</xdr:col>
      <xdr:colOff>1200150</xdr:colOff>
      <xdr:row>2</xdr:row>
      <xdr:rowOff>28575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77D47B2-E6E0-4F51-AF5E-1DFF326CB3B4}"/>
            </a:ext>
          </a:extLst>
        </xdr:cNvPr>
        <xdr:cNvSpPr/>
      </xdr:nvSpPr>
      <xdr:spPr>
        <a:xfrm>
          <a:off x="2647950" y="95250"/>
          <a:ext cx="1419225" cy="390525"/>
        </a:xfrm>
        <a:prstGeom prst="rect">
          <a:avLst/>
        </a:prstGeom>
        <a:ln>
          <a:solidFill>
            <a:schemeClr val="accent6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latin typeface="Meiryo UI" panose="020B0604030504040204" pitchFamily="50" charset="-128"/>
              <a:ea typeface="Meiryo UI" panose="020B0604030504040204" pitchFamily="50" charset="-128"/>
            </a:rPr>
            <a:t>記　入　例</a:t>
          </a:r>
          <a:endParaRPr kumimoji="1" lang="en-US" altLang="ja-JP" sz="1600" b="1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171450</xdr:colOff>
      <xdr:row>20</xdr:row>
      <xdr:rowOff>38100</xdr:rowOff>
    </xdr:from>
    <xdr:ext cx="325730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78EA573-D291-44A3-9863-B723BD154A36}"/>
            </a:ext>
          </a:extLst>
        </xdr:cNvPr>
        <xdr:cNvSpPr txBox="1"/>
      </xdr:nvSpPr>
      <xdr:spPr>
        <a:xfrm>
          <a:off x="1095375" y="4476750"/>
          <a:ext cx="325730" cy="27571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✔</a:t>
          </a:r>
        </a:p>
      </xdr:txBody>
    </xdr:sp>
    <xdr:clientData/>
  </xdr:oneCellAnchor>
  <xdr:oneCellAnchor>
    <xdr:from>
      <xdr:col>10</xdr:col>
      <xdr:colOff>171450</xdr:colOff>
      <xdr:row>20</xdr:row>
      <xdr:rowOff>38100</xdr:rowOff>
    </xdr:from>
    <xdr:ext cx="325730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ADB8ED4-574B-4A0D-88BE-1A6EF2B9AAB1}"/>
            </a:ext>
          </a:extLst>
        </xdr:cNvPr>
        <xdr:cNvSpPr txBox="1"/>
      </xdr:nvSpPr>
      <xdr:spPr>
        <a:xfrm>
          <a:off x="2295525" y="4476750"/>
          <a:ext cx="325730" cy="27571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✔</a:t>
          </a:r>
        </a:p>
      </xdr:txBody>
    </xdr:sp>
    <xdr:clientData/>
  </xdr:oneCellAnchor>
  <xdr:twoCellAnchor>
    <xdr:from>
      <xdr:col>12</xdr:col>
      <xdr:colOff>152400</xdr:colOff>
      <xdr:row>0</xdr:row>
      <xdr:rowOff>47625</xdr:rowOff>
    </xdr:from>
    <xdr:to>
      <xdr:col>19</xdr:col>
      <xdr:colOff>171450</xdr:colOff>
      <xdr:row>1</xdr:row>
      <xdr:rowOff>209550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2527CEF3-8C84-44B1-8D7A-C36DA6CB909E}"/>
            </a:ext>
          </a:extLst>
        </xdr:cNvPr>
        <xdr:cNvSpPr/>
      </xdr:nvSpPr>
      <xdr:spPr>
        <a:xfrm>
          <a:off x="2676525" y="47625"/>
          <a:ext cx="1419225" cy="390525"/>
        </a:xfrm>
        <a:prstGeom prst="rect">
          <a:avLst/>
        </a:prstGeom>
        <a:ln>
          <a:solidFill>
            <a:schemeClr val="accent6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latin typeface="Meiryo UI" panose="020B0604030504040204" pitchFamily="50" charset="-128"/>
              <a:ea typeface="Meiryo UI" panose="020B0604030504040204" pitchFamily="50" charset="-128"/>
            </a:rPr>
            <a:t>記　入　例</a:t>
          </a:r>
          <a:endParaRPr kumimoji="1" lang="en-US" altLang="ja-JP" sz="1600" b="1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1495425</xdr:colOff>
      <xdr:row>0</xdr:row>
      <xdr:rowOff>38100</xdr:rowOff>
    </xdr:from>
    <xdr:to>
      <xdr:col>9</xdr:col>
      <xdr:colOff>190275</xdr:colOff>
      <xdr:row>1</xdr:row>
      <xdr:rowOff>200025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C8E3677-718D-456A-B49B-DB9E7051C276}"/>
            </a:ext>
          </a:extLst>
        </xdr:cNvPr>
        <xdr:cNvSpPr/>
      </xdr:nvSpPr>
      <xdr:spPr>
        <a:xfrm>
          <a:off x="2752725" y="38100"/>
          <a:ext cx="1800000" cy="390525"/>
        </a:xfrm>
        <a:prstGeom prst="rect">
          <a:avLst/>
        </a:prstGeom>
        <a:ln>
          <a:solidFill>
            <a:schemeClr val="accent6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latin typeface="Meiryo UI" panose="020B0604030504040204" pitchFamily="50" charset="-128"/>
              <a:ea typeface="Meiryo UI" panose="020B0604030504040204" pitchFamily="50" charset="-128"/>
            </a:rPr>
            <a:t>記　入　例</a:t>
          </a:r>
          <a:endParaRPr kumimoji="1" lang="en-US" altLang="ja-JP" sz="1600" b="1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B5:T37" totalsRowCount="1" headerRowDxfId="41" dataDxfId="40" totalsRowDxfId="39" totalsRowBorderDxfId="38">
  <tableColumns count="19">
    <tableColumn id="1" xr3:uid="{00000000-0010-0000-0000-000001000000}" name="月" dataDxfId="37" totalsRowDxfId="36"/>
    <tableColumn id="2" xr3:uid="{00000000-0010-0000-0000-000002000000}" name="日" dataDxfId="35" totalsRowDxfId="34"/>
    <tableColumn id="3" xr3:uid="{00000000-0010-0000-0000-000003000000}" name="曜日" dataDxfId="33" totalsRowDxfId="32"/>
    <tableColumn id="4" xr3:uid="{00000000-0010-0000-0000-000004000000}" name="開始時間" dataDxfId="31" totalsRowDxfId="30"/>
    <tableColumn id="5" xr3:uid="{00000000-0010-0000-0000-000005000000}" name="終了時間" dataDxfId="29" totalsRowDxfId="28"/>
    <tableColumn id="8" xr3:uid="{00000000-0010-0000-0000-000008000000}" name="幼児" totalsRowFunction="sum" dataDxfId="27" totalsRowDxfId="26"/>
    <tableColumn id="9" xr3:uid="{00000000-0010-0000-0000-000009000000}" name="小学１年" totalsRowFunction="sum" dataDxfId="25" totalsRowDxfId="24"/>
    <tableColumn id="10" xr3:uid="{00000000-0010-0000-0000-00000A000000}" name="小学２年" totalsRowFunction="sum" dataDxfId="23" totalsRowDxfId="22"/>
    <tableColumn id="11" xr3:uid="{00000000-0010-0000-0000-00000B000000}" name="小学３年" totalsRowFunction="sum" dataDxfId="21" totalsRowDxfId="20"/>
    <tableColumn id="12" xr3:uid="{00000000-0010-0000-0000-00000C000000}" name="小学４年" totalsRowFunction="sum" dataDxfId="19" totalsRowDxfId="18"/>
    <tableColumn id="13" xr3:uid="{00000000-0010-0000-0000-00000D000000}" name="小学５年" totalsRowFunction="sum" dataDxfId="17" totalsRowDxfId="16"/>
    <tableColumn id="14" xr3:uid="{00000000-0010-0000-0000-00000E000000}" name="小学６年" totalsRowFunction="sum" dataDxfId="15" totalsRowDxfId="14"/>
    <tableColumn id="15" xr3:uid="{00000000-0010-0000-0000-00000F000000}" name="中学１年" totalsRowFunction="sum" dataDxfId="13" totalsRowDxfId="12"/>
    <tableColumn id="16" xr3:uid="{00000000-0010-0000-0000-000010000000}" name="中学２年" totalsRowFunction="sum" dataDxfId="11" totalsRowDxfId="10"/>
    <tableColumn id="17" xr3:uid="{00000000-0010-0000-0000-000011000000}" name="中学３年" totalsRowFunction="sum" dataDxfId="9" totalsRowDxfId="8"/>
    <tableColumn id="18" xr3:uid="{00000000-0010-0000-0000-000012000000}" name="高校生以上" totalsRowFunction="sum" dataDxfId="7" totalsRowDxfId="6"/>
    <tableColumn id="19" xr3:uid="{00000000-0010-0000-0000-000013000000}" name="高校生" totalsRowFunction="sum" dataDxfId="5" totalsRowDxfId="4"/>
    <tableColumn id="20" xr3:uid="{00000000-0010-0000-0000-000014000000}" name="大学生" totalsRowFunction="sum" dataDxfId="3" totalsRowDxfId="2"/>
    <tableColumn id="21" xr3:uid="{00000000-0010-0000-0000-000015000000}" name="大人" totalsRowFunction="sum" dataDxfId="1" totalsRow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61"/>
  <sheetViews>
    <sheetView showZeros="0" tabSelected="1" view="pageBreakPreview" zoomScaleNormal="100" zoomScaleSheetLayoutView="100" workbookViewId="0"/>
  </sheetViews>
  <sheetFormatPr defaultRowHeight="15.75" x14ac:dyDescent="0.15"/>
  <cols>
    <col min="1" max="1" width="2.625" style="1" customWidth="1"/>
    <col min="2" max="2" width="5.125" style="1" customWidth="1"/>
    <col min="3" max="182" width="2.625" style="1" customWidth="1"/>
    <col min="183" max="16384" width="9" style="1"/>
  </cols>
  <sheetData>
    <row r="1" spans="1:35" ht="18" customHeight="1" thickTop="1" thickBot="1" x14ac:dyDescent="0.2">
      <c r="A1" s="1" t="s">
        <v>101</v>
      </c>
      <c r="W1" s="49" t="s">
        <v>28</v>
      </c>
      <c r="X1" s="180" t="s">
        <v>67</v>
      </c>
      <c r="Y1" s="180"/>
      <c r="Z1" s="180"/>
      <c r="AA1" s="180"/>
      <c r="AB1" s="41" t="s">
        <v>53</v>
      </c>
      <c r="AC1" s="180"/>
      <c r="AD1" s="180"/>
      <c r="AE1" s="41" t="s">
        <v>66</v>
      </c>
      <c r="AF1" s="180"/>
      <c r="AG1" s="180"/>
      <c r="AH1" s="42" t="s">
        <v>45</v>
      </c>
      <c r="AI1" s="14"/>
    </row>
    <row r="2" spans="1:35" ht="18" customHeight="1" thickTop="1" x14ac:dyDescent="0.15"/>
    <row r="3" spans="1:35" ht="18" customHeight="1" x14ac:dyDescent="0.15">
      <c r="B3" s="1" t="s">
        <v>0</v>
      </c>
    </row>
    <row r="4" spans="1:35" ht="7.5" customHeight="1" x14ac:dyDescent="0.15"/>
    <row r="5" spans="1:35" ht="18" customHeight="1" x14ac:dyDescent="0.15">
      <c r="C5" s="50"/>
      <c r="D5" s="50"/>
      <c r="E5" s="50"/>
      <c r="F5" s="50"/>
      <c r="G5" s="50"/>
      <c r="H5" s="50"/>
      <c r="I5" s="50"/>
      <c r="J5" s="50"/>
      <c r="K5" s="50"/>
      <c r="L5" s="50"/>
      <c r="S5" s="137" t="s">
        <v>2</v>
      </c>
      <c r="T5" s="137"/>
      <c r="U5" s="137"/>
      <c r="V5" s="191" t="s">
        <v>134</v>
      </c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</row>
    <row r="6" spans="1:35" ht="18" customHeight="1" x14ac:dyDescent="0.15"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35" ht="18" customHeight="1" x14ac:dyDescent="0.15">
      <c r="C7" s="50"/>
      <c r="D7" s="50"/>
      <c r="E7" s="50"/>
      <c r="F7" s="50"/>
      <c r="G7" s="50"/>
      <c r="H7" s="50"/>
      <c r="I7" s="50"/>
      <c r="J7" s="50"/>
      <c r="K7" s="50"/>
      <c r="L7" s="50"/>
      <c r="S7" s="137" t="s">
        <v>60</v>
      </c>
      <c r="T7" s="137"/>
      <c r="U7" s="137"/>
      <c r="V7" s="137"/>
      <c r="W7" s="134" t="s">
        <v>132</v>
      </c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</row>
    <row r="8" spans="1:35" ht="18" customHeight="1" x14ac:dyDescent="0.15">
      <c r="C8" s="50"/>
      <c r="D8" s="50"/>
      <c r="E8" s="50"/>
      <c r="F8" s="50"/>
      <c r="G8" s="50"/>
      <c r="H8" s="50"/>
      <c r="I8" s="50"/>
      <c r="J8" s="50"/>
      <c r="K8" s="50"/>
      <c r="L8" s="50"/>
      <c r="M8" s="12"/>
      <c r="N8" s="12"/>
    </row>
    <row r="9" spans="1:35" ht="18" customHeight="1" x14ac:dyDescent="0.15"/>
    <row r="10" spans="1:35" ht="18" customHeight="1" x14ac:dyDescent="0.15">
      <c r="A10" s="135" t="s">
        <v>212</v>
      </c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</row>
    <row r="11" spans="1:35" ht="18" customHeight="1" x14ac:dyDescent="0.15"/>
    <row r="12" spans="1:35" ht="18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35" ht="18" customHeight="1" x14ac:dyDescent="0.15">
      <c r="F13" s="1" t="s">
        <v>30</v>
      </c>
    </row>
    <row r="14" spans="1:35" ht="18" customHeight="1" x14ac:dyDescent="0.15">
      <c r="F14" s="1" t="s">
        <v>29</v>
      </c>
    </row>
    <row r="15" spans="1:35" ht="18" customHeight="1" x14ac:dyDescent="0.15"/>
    <row r="16" spans="1:35" ht="18" customHeight="1" x14ac:dyDescent="0.15">
      <c r="A16" s="136" t="s">
        <v>1</v>
      </c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</row>
    <row r="17" spans="1:35" ht="18" customHeight="1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</row>
    <row r="18" spans="1:35" ht="18" customHeight="1" x14ac:dyDescent="0.15">
      <c r="B18" s="16" t="s">
        <v>23</v>
      </c>
      <c r="C18" s="17" t="s">
        <v>59</v>
      </c>
      <c r="AA18" s="18"/>
      <c r="AB18" s="18"/>
      <c r="AC18" s="18"/>
      <c r="AD18" s="18"/>
      <c r="AE18" s="18"/>
      <c r="AF18" s="18"/>
      <c r="AH18" s="19"/>
      <c r="AI18" s="19"/>
    </row>
    <row r="19" spans="1:35" ht="7.5" customHeight="1" x14ac:dyDescent="0.15">
      <c r="B19" s="15"/>
      <c r="AA19" s="28"/>
      <c r="AB19" s="28"/>
      <c r="AC19" s="28"/>
      <c r="AD19" s="28"/>
      <c r="AE19" s="28"/>
      <c r="AF19" s="28"/>
      <c r="AI19" s="19"/>
    </row>
    <row r="20" spans="1:35" ht="18" customHeight="1" thickBot="1" x14ac:dyDescent="0.2">
      <c r="B20" s="15"/>
      <c r="G20" s="1" t="s">
        <v>51</v>
      </c>
      <c r="AI20" s="19"/>
    </row>
    <row r="21" spans="1:35" ht="20.25" customHeight="1" thickTop="1" x14ac:dyDescent="0.15">
      <c r="B21" s="142" t="s">
        <v>36</v>
      </c>
      <c r="C21" s="143"/>
      <c r="D21" s="143"/>
      <c r="E21" s="144"/>
      <c r="F21" s="44" t="s">
        <v>38</v>
      </c>
      <c r="G21" s="4" t="s">
        <v>42</v>
      </c>
      <c r="H21" s="4"/>
      <c r="I21" s="4"/>
      <c r="J21" s="4"/>
      <c r="K21" s="4"/>
      <c r="L21" s="4" t="s">
        <v>38</v>
      </c>
      <c r="M21" s="4" t="s">
        <v>221</v>
      </c>
      <c r="N21" s="4"/>
      <c r="O21" s="4"/>
      <c r="P21" s="4"/>
      <c r="Q21" s="4"/>
      <c r="R21" s="4" t="s">
        <v>38</v>
      </c>
      <c r="S21" s="4" t="s">
        <v>43</v>
      </c>
      <c r="T21" s="4"/>
      <c r="U21" s="4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4" t="s">
        <v>39</v>
      </c>
      <c r="AG21" s="45"/>
      <c r="AH21" s="5"/>
    </row>
    <row r="22" spans="1:35" ht="20.25" customHeight="1" x14ac:dyDescent="0.15">
      <c r="B22" s="146" t="s">
        <v>35</v>
      </c>
      <c r="C22" s="147"/>
      <c r="D22" s="147"/>
      <c r="E22" s="148"/>
      <c r="F22" s="30" t="s">
        <v>38</v>
      </c>
      <c r="G22" s="31" t="s">
        <v>54</v>
      </c>
      <c r="H22" s="31"/>
      <c r="I22" s="152"/>
      <c r="J22" s="152"/>
      <c r="K22" s="152"/>
      <c r="L22" s="152"/>
      <c r="M22" s="152"/>
      <c r="N22" s="31" t="s">
        <v>44</v>
      </c>
      <c r="O22" s="31"/>
      <c r="P22" s="31"/>
      <c r="Q22" s="31" t="s">
        <v>38</v>
      </c>
      <c r="R22" s="31" t="s">
        <v>52</v>
      </c>
      <c r="S22" s="31"/>
      <c r="T22" s="152" t="s">
        <v>195</v>
      </c>
      <c r="U22" s="152"/>
      <c r="V22" s="152"/>
      <c r="W22" s="152"/>
      <c r="X22" s="152"/>
      <c r="Y22" s="31" t="s">
        <v>44</v>
      </c>
      <c r="Z22" s="31"/>
      <c r="AA22" s="31"/>
      <c r="AB22" s="31" t="s">
        <v>38</v>
      </c>
      <c r="AC22" s="31" t="s">
        <v>52</v>
      </c>
      <c r="AD22" s="31"/>
      <c r="AE22" s="152"/>
      <c r="AF22" s="152"/>
      <c r="AG22" s="31" t="s">
        <v>45</v>
      </c>
      <c r="AH22" s="46"/>
    </row>
    <row r="23" spans="1:35" ht="20.25" customHeight="1" x14ac:dyDescent="0.15">
      <c r="B23" s="149"/>
      <c r="C23" s="150"/>
      <c r="D23" s="150"/>
      <c r="E23" s="151"/>
      <c r="F23" s="33" t="s">
        <v>38</v>
      </c>
      <c r="G23" s="13" t="s">
        <v>53</v>
      </c>
      <c r="H23" s="13"/>
      <c r="I23" s="153"/>
      <c r="J23" s="153"/>
      <c r="K23" s="13" t="s">
        <v>46</v>
      </c>
      <c r="L23" s="13" t="s">
        <v>47</v>
      </c>
      <c r="M23" s="13"/>
      <c r="N23" s="13"/>
      <c r="O23" s="13"/>
      <c r="P23" s="153"/>
      <c r="Q23" s="153"/>
      <c r="R23" s="13" t="s">
        <v>48</v>
      </c>
      <c r="S23" s="13"/>
      <c r="T23" s="13"/>
      <c r="U23" s="153"/>
      <c r="V23" s="153"/>
      <c r="W23" s="13" t="s">
        <v>49</v>
      </c>
      <c r="X23" s="13"/>
      <c r="Y23" s="13"/>
      <c r="Z23" s="153"/>
      <c r="AA23" s="153"/>
      <c r="AB23" s="13" t="s">
        <v>50</v>
      </c>
      <c r="AC23" s="13"/>
      <c r="AD23" s="13"/>
      <c r="AE23" s="13"/>
      <c r="AF23" s="13"/>
      <c r="AG23" s="13"/>
      <c r="AH23" s="47"/>
    </row>
    <row r="24" spans="1:35" ht="20.25" customHeight="1" x14ac:dyDescent="0.15">
      <c r="B24" s="138" t="s">
        <v>37</v>
      </c>
      <c r="C24" s="139"/>
      <c r="D24" s="139"/>
      <c r="E24" s="140"/>
      <c r="F24" s="34"/>
      <c r="G24" s="154" t="s">
        <v>165</v>
      </c>
      <c r="H24" s="154"/>
      <c r="I24" s="36" t="s">
        <v>40</v>
      </c>
      <c r="J24" s="154" t="s">
        <v>164</v>
      </c>
      <c r="K24" s="154"/>
      <c r="L24" s="36"/>
      <c r="M24" s="36" t="s">
        <v>41</v>
      </c>
      <c r="N24" s="36"/>
      <c r="O24" s="154" t="s">
        <v>166</v>
      </c>
      <c r="P24" s="154"/>
      <c r="Q24" s="36" t="s">
        <v>40</v>
      </c>
      <c r="R24" s="154" t="s">
        <v>164</v>
      </c>
      <c r="S24" s="154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10"/>
    </row>
    <row r="25" spans="1:35" ht="20.25" customHeight="1" x14ac:dyDescent="0.15">
      <c r="B25" s="138" t="s">
        <v>3</v>
      </c>
      <c r="C25" s="139"/>
      <c r="D25" s="139"/>
      <c r="E25" s="140"/>
      <c r="F25" s="34" t="s">
        <v>38</v>
      </c>
      <c r="G25" s="6" t="s">
        <v>55</v>
      </c>
      <c r="H25" s="6"/>
      <c r="I25" s="6"/>
      <c r="J25" s="13"/>
      <c r="K25" s="13" t="s">
        <v>38</v>
      </c>
      <c r="L25" s="141" t="s">
        <v>124</v>
      </c>
      <c r="M25" s="141"/>
      <c r="N25" s="141"/>
      <c r="O25" s="141"/>
      <c r="P25" s="141"/>
      <c r="Q25" s="6" t="s">
        <v>56</v>
      </c>
      <c r="R25" s="6"/>
      <c r="S25" s="6"/>
      <c r="T25" s="6"/>
      <c r="U25" s="13"/>
      <c r="V25" s="13" t="s">
        <v>38</v>
      </c>
      <c r="W25" s="6" t="s">
        <v>123</v>
      </c>
      <c r="X25" s="6"/>
      <c r="Y25" s="141">
        <v>100</v>
      </c>
      <c r="Z25" s="141"/>
      <c r="AA25" s="141"/>
      <c r="AB25" s="6" t="s">
        <v>6</v>
      </c>
      <c r="AC25" s="6"/>
      <c r="AH25" s="10"/>
    </row>
    <row r="26" spans="1:35" ht="20.25" customHeight="1" x14ac:dyDescent="0.15">
      <c r="B26" s="138" t="s">
        <v>57</v>
      </c>
      <c r="C26" s="139"/>
      <c r="D26" s="139"/>
      <c r="E26" s="140"/>
      <c r="F26" s="35"/>
      <c r="G26" s="36" t="s">
        <v>125</v>
      </c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48"/>
    </row>
    <row r="27" spans="1:35" ht="20.25" customHeight="1" x14ac:dyDescent="0.15">
      <c r="B27" s="138" t="s">
        <v>58</v>
      </c>
      <c r="C27" s="139"/>
      <c r="D27" s="139"/>
      <c r="E27" s="140"/>
      <c r="F27" s="155" t="s">
        <v>126</v>
      </c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7"/>
    </row>
    <row r="28" spans="1:35" ht="20.25" customHeight="1" x14ac:dyDescent="0.15">
      <c r="B28" s="158" t="s">
        <v>62</v>
      </c>
      <c r="C28" s="152"/>
      <c r="D28" s="152"/>
      <c r="E28" s="159"/>
      <c r="F28" s="35" t="s">
        <v>16</v>
      </c>
      <c r="G28" s="36"/>
      <c r="H28" s="36"/>
      <c r="I28" s="36"/>
      <c r="J28" s="154" t="s">
        <v>127</v>
      </c>
      <c r="K28" s="154"/>
      <c r="L28" s="154"/>
      <c r="M28" s="36" t="s">
        <v>130</v>
      </c>
      <c r="N28" s="154" t="s">
        <v>127</v>
      </c>
      <c r="O28" s="154"/>
      <c r="P28" s="154"/>
      <c r="Q28" s="36" t="s">
        <v>130</v>
      </c>
      <c r="R28" s="154" t="s">
        <v>128</v>
      </c>
      <c r="S28" s="154"/>
      <c r="T28" s="154"/>
      <c r="U28" s="154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48"/>
    </row>
    <row r="29" spans="1:35" ht="20.25" customHeight="1" x14ac:dyDescent="0.15">
      <c r="B29" s="160"/>
      <c r="C29" s="161"/>
      <c r="D29" s="161"/>
      <c r="E29" s="162"/>
      <c r="F29" s="38" t="s">
        <v>61</v>
      </c>
      <c r="G29" s="39"/>
      <c r="H29" s="39"/>
      <c r="I29" s="39"/>
      <c r="J29" s="40"/>
      <c r="K29" s="165" t="s">
        <v>129</v>
      </c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6"/>
    </row>
    <row r="30" spans="1:35" ht="20.25" customHeight="1" x14ac:dyDescent="0.15">
      <c r="B30" s="163"/>
      <c r="C30" s="153"/>
      <c r="D30" s="153"/>
      <c r="E30" s="164"/>
      <c r="F30" s="155" t="s">
        <v>126</v>
      </c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  <c r="AE30" s="156"/>
      <c r="AF30" s="156"/>
      <c r="AG30" s="156"/>
      <c r="AH30" s="157"/>
    </row>
    <row r="31" spans="1:35" ht="20.25" customHeight="1" x14ac:dyDescent="0.15">
      <c r="B31" s="158" t="s">
        <v>63</v>
      </c>
      <c r="C31" s="152"/>
      <c r="D31" s="152"/>
      <c r="E31" s="159"/>
      <c r="F31" s="35" t="s">
        <v>69</v>
      </c>
      <c r="G31" s="36"/>
      <c r="H31" s="36"/>
      <c r="I31" s="36"/>
      <c r="J31" s="165" t="s">
        <v>131</v>
      </c>
      <c r="K31" s="165"/>
      <c r="L31" s="165"/>
      <c r="M31" s="165"/>
      <c r="N31" s="165"/>
      <c r="O31" s="165"/>
      <c r="P31" s="165"/>
      <c r="Q31" s="165"/>
      <c r="R31" s="165"/>
      <c r="S31" s="35" t="s">
        <v>16</v>
      </c>
      <c r="T31" s="36"/>
      <c r="U31" s="36"/>
      <c r="V31" s="36"/>
      <c r="W31" s="154" t="s">
        <v>127</v>
      </c>
      <c r="X31" s="154"/>
      <c r="Y31" s="154"/>
      <c r="Z31" s="36" t="s">
        <v>130</v>
      </c>
      <c r="AA31" s="154" t="s">
        <v>127</v>
      </c>
      <c r="AB31" s="154"/>
      <c r="AC31" s="154"/>
      <c r="AD31" s="36" t="s">
        <v>130</v>
      </c>
      <c r="AE31" s="154" t="s">
        <v>128</v>
      </c>
      <c r="AF31" s="154"/>
      <c r="AG31" s="154"/>
      <c r="AH31" s="173"/>
    </row>
    <row r="32" spans="1:35" ht="20.25" customHeight="1" x14ac:dyDescent="0.15">
      <c r="B32" s="160"/>
      <c r="C32" s="161"/>
      <c r="D32" s="161"/>
      <c r="E32" s="162"/>
      <c r="F32" s="35" t="s">
        <v>61</v>
      </c>
      <c r="G32" s="36"/>
      <c r="H32" s="36"/>
      <c r="I32" s="36"/>
      <c r="J32" s="37"/>
      <c r="K32" s="165" t="s">
        <v>129</v>
      </c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6"/>
    </row>
    <row r="33" spans="2:35" ht="20.25" customHeight="1" thickBot="1" x14ac:dyDescent="0.2">
      <c r="B33" s="167"/>
      <c r="C33" s="168"/>
      <c r="D33" s="168"/>
      <c r="E33" s="169"/>
      <c r="F33" s="170" t="s">
        <v>126</v>
      </c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2"/>
    </row>
    <row r="34" spans="2:35" ht="18" customHeight="1" thickTop="1" x14ac:dyDescent="0.15">
      <c r="B34" s="15"/>
    </row>
    <row r="35" spans="2:35" ht="18" customHeight="1" thickBot="1" x14ac:dyDescent="0.2">
      <c r="B35" s="15"/>
      <c r="AA35" s="28"/>
      <c r="AB35" s="28"/>
      <c r="AC35" s="28"/>
      <c r="AD35" s="28"/>
      <c r="AE35" s="28"/>
      <c r="AF35" s="28"/>
      <c r="AI35" s="19"/>
    </row>
    <row r="36" spans="2:35" ht="18" customHeight="1" thickTop="1" thickBot="1" x14ac:dyDescent="0.2">
      <c r="B36" s="16" t="s">
        <v>25</v>
      </c>
      <c r="C36" s="17" t="s">
        <v>34</v>
      </c>
      <c r="D36" s="17"/>
      <c r="E36" s="17"/>
      <c r="F36" s="17"/>
      <c r="G36" s="17"/>
      <c r="H36" s="17"/>
      <c r="I36" s="17"/>
      <c r="J36" s="17" t="s">
        <v>24</v>
      </c>
      <c r="L36" s="17"/>
      <c r="M36" s="17"/>
      <c r="N36" s="17"/>
      <c r="O36" s="181">
        <v>100000</v>
      </c>
      <c r="P36" s="182"/>
      <c r="Q36" s="182"/>
      <c r="R36" s="182"/>
      <c r="S36" s="182"/>
      <c r="T36" s="182"/>
      <c r="U36" s="183" t="s">
        <v>6</v>
      </c>
      <c r="V36" s="184"/>
      <c r="W36" s="19"/>
      <c r="X36" s="21"/>
      <c r="Y36" s="21"/>
      <c r="Z36" s="21"/>
      <c r="AA36" s="21"/>
      <c r="AB36" s="21"/>
      <c r="AC36" s="21"/>
      <c r="AD36" s="21"/>
      <c r="AE36" s="17"/>
      <c r="AF36" s="17"/>
      <c r="AG36" s="17"/>
      <c r="AH36" s="17"/>
    </row>
    <row r="37" spans="2:35" ht="18" customHeight="1" thickTop="1" x14ac:dyDescent="0.15">
      <c r="B37" s="15"/>
      <c r="H37" s="14"/>
      <c r="N37" s="2"/>
      <c r="O37" s="22"/>
      <c r="AA37" s="20"/>
      <c r="AB37" s="20"/>
      <c r="AC37" s="20"/>
      <c r="AD37" s="20"/>
      <c r="AE37" s="20"/>
      <c r="AF37" s="20"/>
      <c r="AH37" s="19"/>
      <c r="AI37" s="19"/>
    </row>
    <row r="38" spans="2:35" ht="18" customHeight="1" x14ac:dyDescent="0.15">
      <c r="B38" s="15"/>
    </row>
    <row r="39" spans="2:35" ht="18" customHeight="1" x14ac:dyDescent="0.15">
      <c r="B39" s="16" t="s">
        <v>26</v>
      </c>
      <c r="C39" s="17" t="s">
        <v>217</v>
      </c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</row>
    <row r="40" spans="2:35" ht="7.5" customHeight="1" thickBot="1" x14ac:dyDescent="0.2">
      <c r="B40" s="15"/>
    </row>
    <row r="41" spans="2:35" ht="30.75" customHeight="1" thickTop="1" x14ac:dyDescent="0.15">
      <c r="B41" s="15"/>
      <c r="F41" s="185" t="s">
        <v>31</v>
      </c>
      <c r="G41" s="186"/>
      <c r="H41" s="186"/>
      <c r="I41" s="186"/>
      <c r="J41" s="187"/>
      <c r="K41" s="4" t="s">
        <v>27</v>
      </c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5"/>
    </row>
    <row r="42" spans="2:35" ht="24" customHeight="1" x14ac:dyDescent="0.15">
      <c r="B42" s="51"/>
      <c r="C42" s="51"/>
      <c r="D42" s="51"/>
      <c r="F42" s="188" t="s">
        <v>20</v>
      </c>
      <c r="G42" s="141"/>
      <c r="H42" s="141"/>
      <c r="I42" s="141"/>
      <c r="J42" s="189"/>
      <c r="K42" s="6" t="s">
        <v>21</v>
      </c>
      <c r="L42" s="6"/>
      <c r="M42" s="6"/>
      <c r="N42" s="6"/>
      <c r="O42" s="6"/>
      <c r="P42" s="6"/>
      <c r="Q42" s="7"/>
      <c r="R42" s="8"/>
      <c r="S42" s="190" t="s">
        <v>22</v>
      </c>
      <c r="T42" s="141"/>
      <c r="U42" s="141"/>
      <c r="V42" s="141"/>
      <c r="W42" s="189"/>
      <c r="X42" s="6"/>
      <c r="Y42" s="141">
        <v>123456</v>
      </c>
      <c r="Z42" s="141"/>
      <c r="AA42" s="141"/>
      <c r="AB42" s="141"/>
      <c r="AC42" s="141"/>
      <c r="AD42" s="141"/>
      <c r="AE42" s="6"/>
      <c r="AF42" s="6"/>
      <c r="AG42" s="6"/>
      <c r="AH42" s="10"/>
    </row>
    <row r="43" spans="2:35" ht="18" customHeight="1" x14ac:dyDescent="0.15">
      <c r="B43" s="51"/>
      <c r="C43" s="51"/>
      <c r="D43" s="51"/>
      <c r="F43" s="174" t="s">
        <v>32</v>
      </c>
      <c r="G43" s="175"/>
      <c r="H43" s="175"/>
      <c r="I43" s="175"/>
      <c r="J43" s="176"/>
      <c r="K43" s="23"/>
      <c r="L43" s="177" t="s">
        <v>136</v>
      </c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23"/>
      <c r="AG43" s="23"/>
      <c r="AH43" s="24"/>
    </row>
    <row r="44" spans="2:35" ht="27" customHeight="1" thickBot="1" x14ac:dyDescent="0.2">
      <c r="B44" s="15"/>
      <c r="F44" s="167" t="s">
        <v>33</v>
      </c>
      <c r="G44" s="168"/>
      <c r="H44" s="168"/>
      <c r="I44" s="168"/>
      <c r="J44" s="178"/>
      <c r="K44" s="25"/>
      <c r="L44" s="179" t="s">
        <v>135</v>
      </c>
      <c r="M44" s="179"/>
      <c r="N44" s="179"/>
      <c r="O44" s="179"/>
      <c r="P44" s="179"/>
      <c r="Q44" s="179"/>
      <c r="R44" s="179"/>
      <c r="S44" s="179"/>
      <c r="T44" s="179"/>
      <c r="U44" s="179"/>
      <c r="V44" s="179"/>
      <c r="W44" s="179"/>
      <c r="X44" s="179"/>
      <c r="Y44" s="179"/>
      <c r="Z44" s="179"/>
      <c r="AA44" s="179"/>
      <c r="AB44" s="179"/>
      <c r="AC44" s="179"/>
      <c r="AD44" s="179"/>
      <c r="AE44" s="179"/>
      <c r="AF44" s="179"/>
      <c r="AG44" s="179"/>
      <c r="AH44" s="26"/>
    </row>
    <row r="45" spans="2:35" ht="18" customHeight="1" thickTop="1" x14ac:dyDescent="0.15">
      <c r="B45" s="15"/>
      <c r="F45" s="11" t="s">
        <v>65</v>
      </c>
      <c r="G45" s="14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spans="2:35" ht="18" customHeight="1" x14ac:dyDescent="0.15">
      <c r="B46" s="15"/>
      <c r="F46" s="11" t="s">
        <v>64</v>
      </c>
      <c r="N46" s="2"/>
      <c r="AA46" s="20"/>
      <c r="AB46" s="20"/>
      <c r="AC46" s="20"/>
      <c r="AD46" s="20"/>
      <c r="AE46" s="20"/>
      <c r="AF46" s="20"/>
      <c r="AH46" s="19"/>
      <c r="AI46" s="19"/>
    </row>
    <row r="47" spans="2:35" ht="18" customHeight="1" x14ac:dyDescent="0.15">
      <c r="B47" s="15"/>
      <c r="M47" s="1" t="s">
        <v>220</v>
      </c>
    </row>
    <row r="48" spans="2:35" ht="18" customHeight="1" x14ac:dyDescent="0.15">
      <c r="B48" s="15"/>
      <c r="F48" s="15"/>
    </row>
    <row r="49" spans="2:6" ht="15" customHeight="1" x14ac:dyDescent="0.15">
      <c r="B49" s="15"/>
      <c r="F49" s="15"/>
    </row>
    <row r="50" spans="2:6" ht="15" customHeight="1" x14ac:dyDescent="0.15">
      <c r="B50" s="15"/>
      <c r="F50" s="15"/>
    </row>
    <row r="51" spans="2:6" ht="15" customHeight="1" x14ac:dyDescent="0.15">
      <c r="B51" s="15"/>
      <c r="F51" s="15"/>
    </row>
    <row r="52" spans="2:6" ht="15" customHeight="1" x14ac:dyDescent="0.15">
      <c r="B52" s="15"/>
    </row>
    <row r="53" spans="2:6" ht="15" customHeight="1" x14ac:dyDescent="0.15">
      <c r="B53" s="15"/>
    </row>
    <row r="54" spans="2:6" ht="15" customHeight="1" x14ac:dyDescent="0.15">
      <c r="B54" s="15"/>
    </row>
    <row r="55" spans="2:6" ht="15" customHeight="1" x14ac:dyDescent="0.15">
      <c r="B55" s="15"/>
    </row>
    <row r="56" spans="2:6" ht="15" customHeight="1" x14ac:dyDescent="0.15">
      <c r="B56" s="15"/>
    </row>
    <row r="57" spans="2:6" ht="15" customHeight="1" x14ac:dyDescent="0.15">
      <c r="B57" s="15"/>
    </row>
    <row r="58" spans="2:6" ht="15" customHeight="1" x14ac:dyDescent="0.15">
      <c r="B58" s="15"/>
    </row>
    <row r="59" spans="2:6" ht="15" customHeight="1" x14ac:dyDescent="0.15">
      <c r="B59" s="15"/>
    </row>
    <row r="60" spans="2:6" ht="15" customHeight="1" x14ac:dyDescent="0.15">
      <c r="B60" s="15"/>
    </row>
    <row r="61" spans="2:6" ht="15" customHeight="1" x14ac:dyDescent="0.15">
      <c r="B61" s="15"/>
    </row>
    <row r="62" spans="2:6" ht="15" customHeight="1" x14ac:dyDescent="0.15">
      <c r="B62" s="15"/>
    </row>
    <row r="63" spans="2:6" ht="15" customHeight="1" x14ac:dyDescent="0.15">
      <c r="B63" s="15"/>
    </row>
    <row r="64" spans="2:6" ht="15" customHeight="1" x14ac:dyDescent="0.15">
      <c r="B64" s="15"/>
    </row>
    <row r="65" spans="2:2" ht="15" customHeight="1" x14ac:dyDescent="0.15">
      <c r="B65" s="15"/>
    </row>
    <row r="66" spans="2:2" ht="15" customHeight="1" x14ac:dyDescent="0.15">
      <c r="B66" s="15"/>
    </row>
    <row r="67" spans="2:2" ht="15" customHeight="1" x14ac:dyDescent="0.15">
      <c r="B67" s="15"/>
    </row>
    <row r="68" spans="2:2" ht="15" customHeight="1" x14ac:dyDescent="0.15">
      <c r="B68" s="15"/>
    </row>
    <row r="69" spans="2:2" ht="15" customHeight="1" x14ac:dyDescent="0.15">
      <c r="B69" s="15"/>
    </row>
    <row r="70" spans="2:2" ht="15" customHeight="1" x14ac:dyDescent="0.15">
      <c r="B70" s="15"/>
    </row>
    <row r="71" spans="2:2" ht="15" customHeight="1" x14ac:dyDescent="0.15">
      <c r="B71" s="15"/>
    </row>
    <row r="72" spans="2:2" ht="15" customHeight="1" x14ac:dyDescent="0.15">
      <c r="B72" s="15"/>
    </row>
    <row r="73" spans="2:2" ht="15" customHeight="1" x14ac:dyDescent="0.15">
      <c r="B73" s="15"/>
    </row>
    <row r="74" spans="2:2" ht="15" customHeight="1" x14ac:dyDescent="0.15">
      <c r="B74" s="15"/>
    </row>
    <row r="75" spans="2:2" ht="15" customHeight="1" x14ac:dyDescent="0.15">
      <c r="B75" s="15"/>
    </row>
    <row r="76" spans="2:2" ht="15" customHeight="1" x14ac:dyDescent="0.15">
      <c r="B76" s="15"/>
    </row>
    <row r="77" spans="2:2" ht="15" customHeight="1" x14ac:dyDescent="0.15">
      <c r="B77" s="15"/>
    </row>
    <row r="78" spans="2:2" ht="15" customHeight="1" x14ac:dyDescent="0.15">
      <c r="B78" s="15"/>
    </row>
    <row r="79" spans="2:2" ht="15" customHeight="1" x14ac:dyDescent="0.15">
      <c r="B79" s="15"/>
    </row>
    <row r="80" spans="2:2" ht="15" customHeight="1" x14ac:dyDescent="0.15">
      <c r="B80" s="15"/>
    </row>
    <row r="81" spans="2:2" ht="15" customHeight="1" x14ac:dyDescent="0.15">
      <c r="B81" s="15"/>
    </row>
    <row r="82" spans="2:2" ht="15" customHeight="1" x14ac:dyDescent="0.15">
      <c r="B82" s="15"/>
    </row>
    <row r="83" spans="2:2" ht="15" customHeight="1" x14ac:dyDescent="0.15">
      <c r="B83" s="15"/>
    </row>
    <row r="84" spans="2:2" ht="15" customHeight="1" x14ac:dyDescent="0.15">
      <c r="B84" s="15"/>
    </row>
    <row r="85" spans="2:2" ht="15" customHeight="1" x14ac:dyDescent="0.15">
      <c r="B85" s="15"/>
    </row>
    <row r="86" spans="2:2" ht="15" customHeight="1" x14ac:dyDescent="0.15">
      <c r="B86" s="15"/>
    </row>
    <row r="87" spans="2:2" ht="15" customHeight="1" x14ac:dyDescent="0.15">
      <c r="B87" s="15"/>
    </row>
    <row r="88" spans="2:2" ht="15" customHeight="1" x14ac:dyDescent="0.15">
      <c r="B88" s="15"/>
    </row>
    <row r="89" spans="2:2" ht="15" customHeight="1" x14ac:dyDescent="0.15">
      <c r="B89" s="15"/>
    </row>
    <row r="90" spans="2:2" ht="15" customHeight="1" x14ac:dyDescent="0.15">
      <c r="B90" s="15"/>
    </row>
    <row r="91" spans="2:2" ht="15" customHeight="1" x14ac:dyDescent="0.15">
      <c r="B91" s="15"/>
    </row>
    <row r="92" spans="2:2" ht="15" customHeight="1" x14ac:dyDescent="0.15">
      <c r="B92" s="15"/>
    </row>
    <row r="93" spans="2:2" ht="15" customHeight="1" x14ac:dyDescent="0.15">
      <c r="B93" s="15"/>
    </row>
    <row r="94" spans="2:2" ht="15" customHeight="1" x14ac:dyDescent="0.15">
      <c r="B94" s="15"/>
    </row>
    <row r="95" spans="2:2" ht="15" customHeight="1" x14ac:dyDescent="0.15">
      <c r="B95" s="15"/>
    </row>
    <row r="96" spans="2:2" ht="15" customHeight="1" x14ac:dyDescent="0.15">
      <c r="B96" s="15"/>
    </row>
    <row r="97" spans="2:2" ht="15" customHeight="1" x14ac:dyDescent="0.15">
      <c r="B97" s="15"/>
    </row>
    <row r="98" spans="2:2" ht="15" customHeight="1" x14ac:dyDescent="0.15">
      <c r="B98" s="15"/>
    </row>
    <row r="99" spans="2:2" ht="15" customHeight="1" x14ac:dyDescent="0.15">
      <c r="B99" s="15"/>
    </row>
    <row r="100" spans="2:2" ht="15" customHeight="1" x14ac:dyDescent="0.15">
      <c r="B100" s="15"/>
    </row>
    <row r="101" spans="2:2" ht="15" customHeight="1" x14ac:dyDescent="0.15">
      <c r="B101" s="15"/>
    </row>
    <row r="102" spans="2:2" ht="15" customHeight="1" x14ac:dyDescent="0.15">
      <c r="B102" s="15"/>
    </row>
    <row r="103" spans="2:2" ht="15" customHeight="1" x14ac:dyDescent="0.15">
      <c r="B103" s="15"/>
    </row>
    <row r="104" spans="2:2" ht="15" customHeight="1" x14ac:dyDescent="0.15">
      <c r="B104" s="15"/>
    </row>
    <row r="105" spans="2:2" ht="15" customHeight="1" x14ac:dyDescent="0.15">
      <c r="B105" s="15"/>
    </row>
    <row r="106" spans="2:2" ht="15" customHeight="1" x14ac:dyDescent="0.15">
      <c r="B106" s="15"/>
    </row>
    <row r="107" spans="2:2" ht="15" customHeight="1" x14ac:dyDescent="0.15">
      <c r="B107" s="15"/>
    </row>
    <row r="108" spans="2:2" ht="15" customHeight="1" x14ac:dyDescent="0.15">
      <c r="B108" s="15"/>
    </row>
    <row r="109" spans="2:2" ht="15" customHeight="1" x14ac:dyDescent="0.15">
      <c r="B109" s="15"/>
    </row>
    <row r="110" spans="2:2" ht="15" customHeight="1" x14ac:dyDescent="0.15">
      <c r="B110" s="15"/>
    </row>
    <row r="111" spans="2:2" ht="15" customHeight="1" x14ac:dyDescent="0.15">
      <c r="B111" s="15"/>
    </row>
    <row r="112" spans="2: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</sheetData>
  <mergeCells count="54">
    <mergeCell ref="F43:J43"/>
    <mergeCell ref="L43:AE43"/>
    <mergeCell ref="F44:J44"/>
    <mergeCell ref="L44:AG44"/>
    <mergeCell ref="Z1:AA1"/>
    <mergeCell ref="AC1:AD1"/>
    <mergeCell ref="AF1:AG1"/>
    <mergeCell ref="X1:Y1"/>
    <mergeCell ref="AE22:AF22"/>
    <mergeCell ref="O36:T36"/>
    <mergeCell ref="U36:V36"/>
    <mergeCell ref="F41:J41"/>
    <mergeCell ref="F42:J42"/>
    <mergeCell ref="S42:W42"/>
    <mergeCell ref="S5:U5"/>
    <mergeCell ref="V5:AH5"/>
    <mergeCell ref="B31:E33"/>
    <mergeCell ref="J31:R31"/>
    <mergeCell ref="W31:Y31"/>
    <mergeCell ref="Y42:AD42"/>
    <mergeCell ref="K32:AH32"/>
    <mergeCell ref="F33:AH33"/>
    <mergeCell ref="AA31:AC31"/>
    <mergeCell ref="AE31:AH31"/>
    <mergeCell ref="B27:E27"/>
    <mergeCell ref="F27:AH27"/>
    <mergeCell ref="B28:E30"/>
    <mergeCell ref="J28:L28"/>
    <mergeCell ref="N28:P28"/>
    <mergeCell ref="R28:U28"/>
    <mergeCell ref="F30:AH30"/>
    <mergeCell ref="K29:AH29"/>
    <mergeCell ref="B26:E26"/>
    <mergeCell ref="B21:E21"/>
    <mergeCell ref="V21:AE21"/>
    <mergeCell ref="B22:E23"/>
    <mergeCell ref="I22:M22"/>
    <mergeCell ref="T22:X22"/>
    <mergeCell ref="I23:J23"/>
    <mergeCell ref="P23:Q23"/>
    <mergeCell ref="U23:V23"/>
    <mergeCell ref="Z23:AA23"/>
    <mergeCell ref="B24:E24"/>
    <mergeCell ref="G24:H24"/>
    <mergeCell ref="J24:K24"/>
    <mergeCell ref="O24:P24"/>
    <mergeCell ref="R24:S24"/>
    <mergeCell ref="W7:AH7"/>
    <mergeCell ref="A10:AI10"/>
    <mergeCell ref="A16:AI16"/>
    <mergeCell ref="S7:V7"/>
    <mergeCell ref="B25:E25"/>
    <mergeCell ref="L25:P25"/>
    <mergeCell ref="Y25:AA25"/>
  </mergeCells>
  <phoneticPr fontId="3"/>
  <pageMargins left="0.78740157480314965" right="0.19685039370078741" top="0.59055118110236227" bottom="0.43307086614173229" header="0.51181102362204722" footer="0.35433070866141736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8"/>
  <sheetViews>
    <sheetView view="pageBreakPreview" zoomScaleNormal="100" zoomScaleSheetLayoutView="100" workbookViewId="0"/>
  </sheetViews>
  <sheetFormatPr defaultRowHeight="18" customHeight="1" x14ac:dyDescent="0.15"/>
  <cols>
    <col min="1" max="1" width="14.875" style="1" customWidth="1"/>
    <col min="2" max="2" width="22.375" style="1" customWidth="1"/>
    <col min="3" max="12" width="2.625" style="1" customWidth="1"/>
    <col min="13" max="13" width="12.125" style="1" customWidth="1"/>
    <col min="14" max="14" width="2.625" style="1" customWidth="1"/>
    <col min="15" max="15" width="14.125" style="43" customWidth="1"/>
    <col min="16" max="182" width="2.625" style="1" customWidth="1"/>
    <col min="183" max="16384" width="9" style="1"/>
  </cols>
  <sheetData>
    <row r="1" spans="1:16" ht="18" customHeight="1" x14ac:dyDescent="0.15">
      <c r="A1" s="1" t="s">
        <v>102</v>
      </c>
    </row>
    <row r="3" spans="1:16" ht="18" customHeight="1" x14ac:dyDescent="0.15">
      <c r="A3" s="135" t="s">
        <v>213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</row>
    <row r="5" spans="1:16" ht="18" customHeight="1" x14ac:dyDescent="0.15">
      <c r="O5" s="56"/>
    </row>
    <row r="6" spans="1:16" ht="18" customHeight="1" x14ac:dyDescent="0.15">
      <c r="C6" s="70"/>
      <c r="D6" s="70"/>
      <c r="F6" s="70"/>
      <c r="G6" s="70"/>
      <c r="I6" s="70"/>
      <c r="J6" s="13" t="s">
        <v>19</v>
      </c>
      <c r="K6" s="94"/>
      <c r="L6" s="94"/>
      <c r="M6" s="191" t="s">
        <v>134</v>
      </c>
      <c r="N6" s="191"/>
      <c r="O6" s="191"/>
      <c r="P6" s="70"/>
    </row>
    <row r="7" spans="1:16" ht="18" customHeight="1" x14ac:dyDescent="0.25">
      <c r="O7" s="122" t="s">
        <v>181</v>
      </c>
    </row>
    <row r="8" spans="1:16" ht="18" customHeight="1" x14ac:dyDescent="0.25">
      <c r="M8" s="121" t="s">
        <v>178</v>
      </c>
      <c r="O8" s="123" t="s">
        <v>116</v>
      </c>
    </row>
    <row r="9" spans="1:16" ht="18" customHeight="1" thickBot="1" x14ac:dyDescent="0.2">
      <c r="A9" s="17" t="s">
        <v>4</v>
      </c>
      <c r="M9" s="14" t="s">
        <v>116</v>
      </c>
      <c r="O9" s="123" t="s">
        <v>116</v>
      </c>
    </row>
    <row r="10" spans="1:16" ht="18" customHeight="1" thickTop="1" thickBot="1" x14ac:dyDescent="0.2">
      <c r="A10" s="29" t="s">
        <v>74</v>
      </c>
      <c r="B10" s="89" t="s">
        <v>173</v>
      </c>
      <c r="C10" s="190" t="s">
        <v>5</v>
      </c>
      <c r="D10" s="141"/>
      <c r="E10" s="141"/>
      <c r="F10" s="141"/>
      <c r="G10" s="141"/>
      <c r="H10" s="141"/>
      <c r="I10" s="141"/>
      <c r="J10" s="141"/>
      <c r="K10" s="141"/>
      <c r="L10" s="141"/>
      <c r="M10" s="238" t="s">
        <v>174</v>
      </c>
      <c r="N10" s="239"/>
      <c r="O10" s="96" t="s">
        <v>172</v>
      </c>
    </row>
    <row r="11" spans="1:16" ht="18" customHeight="1" thickTop="1" thickBot="1" x14ac:dyDescent="0.3">
      <c r="A11" s="29" t="s">
        <v>73</v>
      </c>
      <c r="B11" s="117"/>
      <c r="C11" s="226"/>
      <c r="D11" s="227"/>
      <c r="E11" s="227"/>
      <c r="F11" s="227"/>
      <c r="G11" s="227"/>
      <c r="H11" s="227"/>
      <c r="I11" s="227"/>
      <c r="J11" s="227"/>
      <c r="K11" s="227"/>
      <c r="L11" s="228"/>
      <c r="M11" s="199">
        <v>32000</v>
      </c>
      <c r="N11" s="199"/>
      <c r="O11" s="97"/>
    </row>
    <row r="12" spans="1:16" ht="18" customHeight="1" thickTop="1" thickBot="1" x14ac:dyDescent="0.3">
      <c r="A12" s="116" t="s">
        <v>70</v>
      </c>
      <c r="B12" s="119" t="s">
        <v>175</v>
      </c>
      <c r="C12" s="226"/>
      <c r="D12" s="227"/>
      <c r="E12" s="227"/>
      <c r="F12" s="227"/>
      <c r="G12" s="227"/>
      <c r="H12" s="227"/>
      <c r="I12" s="227"/>
      <c r="J12" s="227"/>
      <c r="K12" s="227"/>
      <c r="L12" s="228"/>
      <c r="M12" s="199">
        <v>100000</v>
      </c>
      <c r="N12" s="199"/>
      <c r="O12" s="98">
        <v>100000</v>
      </c>
    </row>
    <row r="13" spans="1:16" ht="18" customHeight="1" thickTop="1" x14ac:dyDescent="0.25">
      <c r="A13" s="192" t="s">
        <v>7</v>
      </c>
      <c r="B13" s="61" t="s">
        <v>76</v>
      </c>
      <c r="C13" s="223"/>
      <c r="D13" s="224"/>
      <c r="E13" s="224"/>
      <c r="F13" s="224"/>
      <c r="G13" s="224"/>
      <c r="H13" s="224"/>
      <c r="I13" s="224"/>
      <c r="J13" s="224"/>
      <c r="K13" s="224"/>
      <c r="L13" s="225"/>
      <c r="M13" s="195">
        <v>30000</v>
      </c>
      <c r="N13" s="196"/>
      <c r="O13" s="99"/>
    </row>
    <row r="14" spans="1:16" ht="18" customHeight="1" x14ac:dyDescent="0.25">
      <c r="A14" s="193"/>
      <c r="B14" s="110"/>
      <c r="C14" s="203"/>
      <c r="D14" s="204"/>
      <c r="E14" s="204"/>
      <c r="F14" s="204"/>
      <c r="G14" s="204"/>
      <c r="H14" s="204"/>
      <c r="I14" s="204"/>
      <c r="J14" s="204"/>
      <c r="K14" s="204"/>
      <c r="L14" s="205"/>
      <c r="M14" s="201"/>
      <c r="N14" s="202"/>
      <c r="O14" s="100"/>
    </row>
    <row r="15" spans="1:16" ht="18" customHeight="1" x14ac:dyDescent="0.25">
      <c r="A15" s="194"/>
      <c r="B15" s="111"/>
      <c r="C15" s="219"/>
      <c r="D15" s="220"/>
      <c r="E15" s="220"/>
      <c r="F15" s="220"/>
      <c r="G15" s="220"/>
      <c r="H15" s="220"/>
      <c r="I15" s="220"/>
      <c r="J15" s="220"/>
      <c r="K15" s="220"/>
      <c r="L15" s="221"/>
      <c r="M15" s="197"/>
      <c r="N15" s="198"/>
      <c r="O15" s="101"/>
    </row>
    <row r="16" spans="1:16" ht="18" customHeight="1" x14ac:dyDescent="0.25">
      <c r="A16" s="116" t="s">
        <v>71</v>
      </c>
      <c r="B16" s="118"/>
      <c r="C16" s="52" t="s">
        <v>18</v>
      </c>
      <c r="D16" s="212">
        <v>100</v>
      </c>
      <c r="E16" s="212"/>
      <c r="F16" s="53" t="s">
        <v>6</v>
      </c>
      <c r="G16" s="54" t="s">
        <v>171</v>
      </c>
      <c r="H16" s="54"/>
      <c r="I16" s="54"/>
      <c r="J16" s="222">
        <v>50</v>
      </c>
      <c r="K16" s="222"/>
      <c r="L16" s="55" t="s">
        <v>17</v>
      </c>
      <c r="M16" s="199">
        <v>5000</v>
      </c>
      <c r="N16" s="199"/>
      <c r="O16" s="95"/>
    </row>
    <row r="17" spans="1:15" ht="18" customHeight="1" x14ac:dyDescent="0.25">
      <c r="A17" s="192" t="s">
        <v>8</v>
      </c>
      <c r="B17" s="112" t="s">
        <v>9</v>
      </c>
      <c r="C17" s="229"/>
      <c r="D17" s="230"/>
      <c r="E17" s="230"/>
      <c r="F17" s="230"/>
      <c r="G17" s="230"/>
      <c r="H17" s="230"/>
      <c r="I17" s="230"/>
      <c r="J17" s="230"/>
      <c r="K17" s="230"/>
      <c r="L17" s="231"/>
      <c r="M17" s="195">
        <v>0</v>
      </c>
      <c r="N17" s="196"/>
      <c r="O17" s="102"/>
    </row>
    <row r="18" spans="1:15" ht="18" customHeight="1" x14ac:dyDescent="0.25">
      <c r="A18" s="193"/>
      <c r="B18" s="113" t="s">
        <v>10</v>
      </c>
      <c r="C18" s="90"/>
      <c r="D18" s="91"/>
      <c r="E18" s="91"/>
      <c r="F18" s="91"/>
      <c r="G18" s="91"/>
      <c r="H18" s="91"/>
      <c r="I18" s="91"/>
      <c r="J18" s="91"/>
      <c r="K18" s="91"/>
      <c r="L18" s="92"/>
      <c r="M18" s="201">
        <v>0</v>
      </c>
      <c r="N18" s="202"/>
      <c r="O18" s="100"/>
    </row>
    <row r="19" spans="1:15" ht="18" customHeight="1" x14ac:dyDescent="0.25">
      <c r="A19" s="193"/>
      <c r="B19" s="113" t="s">
        <v>11</v>
      </c>
      <c r="C19" s="203"/>
      <c r="D19" s="204"/>
      <c r="E19" s="204"/>
      <c r="F19" s="204"/>
      <c r="G19" s="204"/>
      <c r="H19" s="204"/>
      <c r="I19" s="204"/>
      <c r="J19" s="204"/>
      <c r="K19" s="204"/>
      <c r="L19" s="205"/>
      <c r="M19" s="201">
        <v>0</v>
      </c>
      <c r="N19" s="202"/>
      <c r="O19" s="100"/>
    </row>
    <row r="20" spans="1:15" ht="18" customHeight="1" thickBot="1" x14ac:dyDescent="0.3">
      <c r="A20" s="194"/>
      <c r="B20" s="114" t="s">
        <v>72</v>
      </c>
      <c r="C20" s="219"/>
      <c r="D20" s="220"/>
      <c r="E20" s="220"/>
      <c r="F20" s="220"/>
      <c r="G20" s="220"/>
      <c r="H20" s="220"/>
      <c r="I20" s="220"/>
      <c r="J20" s="220"/>
      <c r="K20" s="220"/>
      <c r="L20" s="221"/>
      <c r="M20" s="197">
        <v>0</v>
      </c>
      <c r="N20" s="198"/>
      <c r="O20" s="103"/>
    </row>
    <row r="21" spans="1:15" ht="18" customHeight="1" thickTop="1" thickBot="1" x14ac:dyDescent="0.3">
      <c r="A21" s="9" t="s">
        <v>222</v>
      </c>
      <c r="B21" s="115"/>
      <c r="C21" s="206"/>
      <c r="D21" s="206"/>
      <c r="E21" s="206"/>
      <c r="F21" s="206"/>
      <c r="G21" s="206"/>
      <c r="H21" s="206"/>
      <c r="I21" s="206"/>
      <c r="J21" s="206"/>
      <c r="K21" s="206"/>
      <c r="L21" s="207"/>
      <c r="M21" s="199">
        <v>167000</v>
      </c>
      <c r="N21" s="200"/>
      <c r="O21" s="98">
        <f>O12</f>
        <v>100000</v>
      </c>
    </row>
    <row r="22" spans="1:15" ht="18" customHeight="1" thickTop="1" x14ac:dyDescent="0.25">
      <c r="O22" s="122" t="s">
        <v>179</v>
      </c>
    </row>
    <row r="23" spans="1:15" ht="18" customHeight="1" x14ac:dyDescent="0.25">
      <c r="N23" s="121" t="s">
        <v>180</v>
      </c>
      <c r="O23" s="123" t="s">
        <v>116</v>
      </c>
    </row>
    <row r="24" spans="1:15" ht="18" customHeight="1" thickBot="1" x14ac:dyDescent="0.2">
      <c r="A24" s="17" t="s">
        <v>12</v>
      </c>
      <c r="M24" s="14" t="s">
        <v>116</v>
      </c>
      <c r="O24" s="123" t="s">
        <v>116</v>
      </c>
    </row>
    <row r="25" spans="1:15" ht="18" customHeight="1" thickTop="1" thickBot="1" x14ac:dyDescent="0.2">
      <c r="A25" s="29" t="s">
        <v>74</v>
      </c>
      <c r="B25" s="9" t="s">
        <v>173</v>
      </c>
      <c r="C25" s="190" t="s">
        <v>5</v>
      </c>
      <c r="D25" s="141"/>
      <c r="E25" s="141"/>
      <c r="F25" s="141"/>
      <c r="G25" s="141"/>
      <c r="H25" s="141"/>
      <c r="I25" s="141"/>
      <c r="J25" s="141"/>
      <c r="K25" s="141"/>
      <c r="L25" s="141"/>
      <c r="M25" s="238" t="s">
        <v>174</v>
      </c>
      <c r="N25" s="239"/>
      <c r="O25" s="96" t="s">
        <v>172</v>
      </c>
    </row>
    <row r="26" spans="1:15" ht="18" customHeight="1" thickTop="1" x14ac:dyDescent="0.25">
      <c r="A26" s="192" t="s">
        <v>191</v>
      </c>
      <c r="B26" s="57" t="s">
        <v>77</v>
      </c>
      <c r="C26" s="213" t="s">
        <v>98</v>
      </c>
      <c r="D26" s="214"/>
      <c r="E26" s="214"/>
      <c r="F26" s="214"/>
      <c r="G26" s="214"/>
      <c r="H26" s="214"/>
      <c r="I26" s="214"/>
      <c r="J26" s="214"/>
      <c r="K26" s="214"/>
      <c r="L26" s="214"/>
      <c r="M26" s="195">
        <v>5000</v>
      </c>
      <c r="N26" s="196"/>
      <c r="O26" s="104">
        <v>5000</v>
      </c>
    </row>
    <row r="27" spans="1:15" ht="18" customHeight="1" x14ac:dyDescent="0.25">
      <c r="A27" s="193"/>
      <c r="B27" s="58" t="s">
        <v>78</v>
      </c>
      <c r="C27" s="208" t="s">
        <v>75</v>
      </c>
      <c r="D27" s="209"/>
      <c r="E27" s="209"/>
      <c r="F27" s="209"/>
      <c r="G27" s="209"/>
      <c r="H27" s="209"/>
      <c r="I27" s="209"/>
      <c r="J27" s="209"/>
      <c r="K27" s="209"/>
      <c r="L27" s="209"/>
      <c r="M27" s="201">
        <v>3000</v>
      </c>
      <c r="N27" s="202"/>
      <c r="O27" s="105">
        <v>0</v>
      </c>
    </row>
    <row r="28" spans="1:15" ht="18" customHeight="1" x14ac:dyDescent="0.25">
      <c r="A28" s="193"/>
      <c r="B28" s="58" t="s">
        <v>79</v>
      </c>
      <c r="C28" s="208"/>
      <c r="D28" s="209"/>
      <c r="E28" s="209"/>
      <c r="F28" s="209"/>
      <c r="G28" s="209"/>
      <c r="H28" s="209"/>
      <c r="I28" s="209"/>
      <c r="J28" s="209"/>
      <c r="K28" s="209"/>
      <c r="L28" s="209"/>
      <c r="M28" s="201">
        <v>0</v>
      </c>
      <c r="N28" s="202"/>
      <c r="O28" s="105">
        <v>0</v>
      </c>
    </row>
    <row r="29" spans="1:15" ht="18" customHeight="1" x14ac:dyDescent="0.25">
      <c r="A29" s="193"/>
      <c r="B29" s="58" t="s">
        <v>80</v>
      </c>
      <c r="C29" s="208"/>
      <c r="D29" s="209"/>
      <c r="E29" s="209"/>
      <c r="F29" s="209"/>
      <c r="G29" s="209"/>
      <c r="H29" s="209"/>
      <c r="I29" s="209"/>
      <c r="J29" s="209"/>
      <c r="K29" s="209"/>
      <c r="L29" s="209"/>
      <c r="M29" s="201">
        <v>0</v>
      </c>
      <c r="N29" s="202"/>
      <c r="O29" s="105">
        <v>0</v>
      </c>
    </row>
    <row r="30" spans="1:15" ht="18" customHeight="1" x14ac:dyDescent="0.25">
      <c r="A30" s="193"/>
      <c r="B30" s="59" t="s">
        <v>177</v>
      </c>
      <c r="C30" s="217"/>
      <c r="D30" s="218"/>
      <c r="E30" s="218"/>
      <c r="F30" s="218"/>
      <c r="G30" s="218"/>
      <c r="H30" s="218"/>
      <c r="I30" s="218"/>
      <c r="J30" s="218"/>
      <c r="K30" s="218"/>
      <c r="L30" s="218"/>
      <c r="M30" s="215">
        <v>0</v>
      </c>
      <c r="N30" s="216"/>
      <c r="O30" s="106">
        <v>0</v>
      </c>
    </row>
    <row r="31" spans="1:15" ht="18" customHeight="1" x14ac:dyDescent="0.25">
      <c r="A31" s="193"/>
      <c r="B31" s="57" t="s">
        <v>81</v>
      </c>
      <c r="C31" s="213" t="s">
        <v>90</v>
      </c>
      <c r="D31" s="214"/>
      <c r="E31" s="214"/>
      <c r="F31" s="214"/>
      <c r="G31" s="214"/>
      <c r="H31" s="214"/>
      <c r="I31" s="214"/>
      <c r="J31" s="214"/>
      <c r="K31" s="214"/>
      <c r="L31" s="214"/>
      <c r="M31" s="195">
        <v>20000</v>
      </c>
      <c r="N31" s="196"/>
      <c r="O31" s="107">
        <v>20000</v>
      </c>
    </row>
    <row r="32" spans="1:15" ht="18" customHeight="1" x14ac:dyDescent="0.25">
      <c r="A32" s="193"/>
      <c r="B32" s="58" t="s">
        <v>111</v>
      </c>
      <c r="C32" s="208" t="s">
        <v>91</v>
      </c>
      <c r="D32" s="209"/>
      <c r="E32" s="209"/>
      <c r="F32" s="209"/>
      <c r="G32" s="209"/>
      <c r="H32" s="209"/>
      <c r="I32" s="209"/>
      <c r="J32" s="209"/>
      <c r="K32" s="209"/>
      <c r="L32" s="209"/>
      <c r="M32" s="201">
        <v>50000</v>
      </c>
      <c r="N32" s="202"/>
      <c r="O32" s="105">
        <v>0</v>
      </c>
    </row>
    <row r="33" spans="1:15" ht="18" customHeight="1" x14ac:dyDescent="0.25">
      <c r="A33" s="193"/>
      <c r="B33" s="58" t="s">
        <v>83</v>
      </c>
      <c r="C33" s="208" t="s">
        <v>99</v>
      </c>
      <c r="D33" s="209"/>
      <c r="E33" s="209"/>
      <c r="F33" s="209"/>
      <c r="G33" s="209"/>
      <c r="H33" s="209"/>
      <c r="I33" s="209"/>
      <c r="J33" s="209"/>
      <c r="K33" s="209"/>
      <c r="L33" s="209"/>
      <c r="M33" s="201">
        <v>6000</v>
      </c>
      <c r="N33" s="202"/>
      <c r="O33" s="105">
        <v>6000</v>
      </c>
    </row>
    <row r="34" spans="1:15" ht="18" customHeight="1" x14ac:dyDescent="0.25">
      <c r="A34" s="193"/>
      <c r="B34" s="58" t="s">
        <v>84</v>
      </c>
      <c r="C34" s="208" t="s">
        <v>92</v>
      </c>
      <c r="D34" s="209"/>
      <c r="E34" s="209"/>
      <c r="F34" s="209"/>
      <c r="G34" s="209"/>
      <c r="H34" s="209"/>
      <c r="I34" s="209"/>
      <c r="J34" s="209"/>
      <c r="K34" s="209"/>
      <c r="L34" s="209"/>
      <c r="M34" s="201">
        <v>4000</v>
      </c>
      <c r="N34" s="202"/>
      <c r="O34" s="105">
        <v>4000</v>
      </c>
    </row>
    <row r="35" spans="1:15" ht="18" customHeight="1" x14ac:dyDescent="0.25">
      <c r="A35" s="193"/>
      <c r="B35" s="58" t="s">
        <v>85</v>
      </c>
      <c r="C35" s="208" t="s">
        <v>100</v>
      </c>
      <c r="D35" s="209"/>
      <c r="E35" s="209"/>
      <c r="F35" s="209"/>
      <c r="G35" s="209"/>
      <c r="H35" s="209"/>
      <c r="I35" s="209"/>
      <c r="J35" s="209"/>
      <c r="K35" s="209"/>
      <c r="L35" s="209"/>
      <c r="M35" s="201">
        <v>3000</v>
      </c>
      <c r="N35" s="202"/>
      <c r="O35" s="105">
        <v>0</v>
      </c>
    </row>
    <row r="36" spans="1:15" ht="18" customHeight="1" x14ac:dyDescent="0.25">
      <c r="A36" s="193"/>
      <c r="B36" s="58" t="s">
        <v>86</v>
      </c>
      <c r="C36" s="208" t="s">
        <v>94</v>
      </c>
      <c r="D36" s="209"/>
      <c r="E36" s="209"/>
      <c r="F36" s="209"/>
      <c r="G36" s="209"/>
      <c r="H36" s="209"/>
      <c r="I36" s="209"/>
      <c r="J36" s="209"/>
      <c r="K36" s="209"/>
      <c r="L36" s="209"/>
      <c r="M36" s="201">
        <v>1000</v>
      </c>
      <c r="N36" s="202"/>
      <c r="O36" s="105">
        <v>0</v>
      </c>
    </row>
    <row r="37" spans="1:15" ht="18" customHeight="1" x14ac:dyDescent="0.25">
      <c r="A37" s="193"/>
      <c r="B37" s="58" t="s">
        <v>87</v>
      </c>
      <c r="C37" s="208" t="s">
        <v>95</v>
      </c>
      <c r="D37" s="209"/>
      <c r="E37" s="209"/>
      <c r="F37" s="209"/>
      <c r="G37" s="209"/>
      <c r="H37" s="209"/>
      <c r="I37" s="209"/>
      <c r="J37" s="209"/>
      <c r="K37" s="209"/>
      <c r="L37" s="209"/>
      <c r="M37" s="201">
        <v>10000</v>
      </c>
      <c r="N37" s="202"/>
      <c r="O37" s="105">
        <v>10000</v>
      </c>
    </row>
    <row r="38" spans="1:15" ht="18" customHeight="1" x14ac:dyDescent="0.25">
      <c r="A38" s="193"/>
      <c r="B38" s="58" t="s">
        <v>112</v>
      </c>
      <c r="C38" s="208" t="s">
        <v>194</v>
      </c>
      <c r="D38" s="209"/>
      <c r="E38" s="209"/>
      <c r="F38" s="209"/>
      <c r="G38" s="209"/>
      <c r="H38" s="209"/>
      <c r="I38" s="209"/>
      <c r="J38" s="209"/>
      <c r="K38" s="209"/>
      <c r="L38" s="209"/>
      <c r="M38" s="201">
        <v>10000</v>
      </c>
      <c r="N38" s="202"/>
      <c r="O38" s="105">
        <v>0</v>
      </c>
    </row>
    <row r="39" spans="1:15" ht="18" customHeight="1" x14ac:dyDescent="0.25">
      <c r="A39" s="194"/>
      <c r="B39" s="59" t="s">
        <v>89</v>
      </c>
      <c r="C39" s="217" t="s">
        <v>217</v>
      </c>
      <c r="D39" s="218"/>
      <c r="E39" s="218"/>
      <c r="F39" s="218"/>
      <c r="G39" s="218"/>
      <c r="H39" s="218"/>
      <c r="I39" s="218"/>
      <c r="J39" s="218"/>
      <c r="K39" s="218"/>
      <c r="L39" s="218"/>
      <c r="M39" s="197">
        <v>0</v>
      </c>
      <c r="N39" s="198"/>
      <c r="O39" s="106">
        <v>0</v>
      </c>
    </row>
    <row r="40" spans="1:15" ht="18" customHeight="1" x14ac:dyDescent="0.25">
      <c r="A40" s="192" t="s">
        <v>93</v>
      </c>
      <c r="B40" s="57" t="s">
        <v>96</v>
      </c>
      <c r="C40" s="232" t="s">
        <v>196</v>
      </c>
      <c r="D40" s="233"/>
      <c r="E40" s="233"/>
      <c r="F40" s="233"/>
      <c r="G40" s="233"/>
      <c r="H40" s="233"/>
      <c r="I40" s="233"/>
      <c r="J40" s="233"/>
      <c r="K40" s="233"/>
      <c r="L40" s="233"/>
      <c r="M40" s="195">
        <v>30000</v>
      </c>
      <c r="N40" s="196"/>
      <c r="O40" s="107">
        <v>30000</v>
      </c>
    </row>
    <row r="41" spans="1:15" ht="18" customHeight="1" x14ac:dyDescent="0.25">
      <c r="A41" s="193"/>
      <c r="B41" s="58" t="s">
        <v>97</v>
      </c>
      <c r="C41" s="210" t="s">
        <v>197</v>
      </c>
      <c r="D41" s="211"/>
      <c r="E41" s="211"/>
      <c r="F41" s="211"/>
      <c r="G41" s="211"/>
      <c r="H41" s="211"/>
      <c r="I41" s="211"/>
      <c r="J41" s="211"/>
      <c r="K41" s="211"/>
      <c r="L41" s="211"/>
      <c r="M41" s="201">
        <v>25000</v>
      </c>
      <c r="N41" s="202"/>
      <c r="O41" s="105">
        <v>25000</v>
      </c>
    </row>
    <row r="42" spans="1:15" ht="18" customHeight="1" x14ac:dyDescent="0.25">
      <c r="A42" s="193"/>
      <c r="B42" s="58"/>
      <c r="C42" s="208"/>
      <c r="D42" s="209"/>
      <c r="E42" s="209"/>
      <c r="F42" s="209"/>
      <c r="G42" s="209"/>
      <c r="H42" s="209"/>
      <c r="I42" s="209"/>
      <c r="J42" s="209"/>
      <c r="K42" s="209"/>
      <c r="L42" s="209"/>
      <c r="M42" s="201"/>
      <c r="N42" s="202"/>
      <c r="O42" s="105">
        <v>0</v>
      </c>
    </row>
    <row r="43" spans="1:15" ht="18" customHeight="1" x14ac:dyDescent="0.25">
      <c r="A43" s="193"/>
      <c r="B43" s="58"/>
      <c r="C43" s="208"/>
      <c r="D43" s="209"/>
      <c r="E43" s="209"/>
      <c r="F43" s="209"/>
      <c r="G43" s="209"/>
      <c r="H43" s="209"/>
      <c r="I43" s="209"/>
      <c r="J43" s="209"/>
      <c r="K43" s="209"/>
      <c r="L43" s="209"/>
      <c r="M43" s="201"/>
      <c r="N43" s="202"/>
      <c r="O43" s="105">
        <v>0</v>
      </c>
    </row>
    <row r="44" spans="1:15" ht="18" customHeight="1" x14ac:dyDescent="0.25">
      <c r="A44" s="194"/>
      <c r="B44" s="60"/>
      <c r="C44" s="217"/>
      <c r="D44" s="218"/>
      <c r="E44" s="218"/>
      <c r="F44" s="218"/>
      <c r="G44" s="218"/>
      <c r="H44" s="218"/>
      <c r="I44" s="218"/>
      <c r="J44" s="218"/>
      <c r="K44" s="218"/>
      <c r="L44" s="218"/>
      <c r="M44" s="197"/>
      <c r="N44" s="198"/>
      <c r="O44" s="106">
        <v>0</v>
      </c>
    </row>
    <row r="45" spans="1:15" ht="18" customHeight="1" thickBot="1" x14ac:dyDescent="0.3">
      <c r="A45" s="29" t="s">
        <v>13</v>
      </c>
      <c r="B45" s="117"/>
      <c r="C45" s="234"/>
      <c r="D45" s="235"/>
      <c r="E45" s="235"/>
      <c r="F45" s="235"/>
      <c r="G45" s="235"/>
      <c r="H45" s="235"/>
      <c r="I45" s="235"/>
      <c r="J45" s="235"/>
      <c r="K45" s="235"/>
      <c r="L45" s="235"/>
      <c r="M45" s="237"/>
      <c r="N45" s="237"/>
      <c r="O45" s="108">
        <v>0</v>
      </c>
    </row>
    <row r="46" spans="1:15" ht="18" customHeight="1" thickTop="1" thickBot="1" x14ac:dyDescent="0.3">
      <c r="A46" s="29" t="s">
        <v>14</v>
      </c>
      <c r="B46" s="117"/>
      <c r="C46" s="234"/>
      <c r="D46" s="235"/>
      <c r="E46" s="235"/>
      <c r="F46" s="235"/>
      <c r="G46" s="235"/>
      <c r="H46" s="235"/>
      <c r="I46" s="235"/>
      <c r="J46" s="235"/>
      <c r="K46" s="235"/>
      <c r="L46" s="236"/>
      <c r="M46" s="237"/>
      <c r="N46" s="237"/>
      <c r="O46" s="109"/>
    </row>
    <row r="47" spans="1:15" ht="18" customHeight="1" thickTop="1" thickBot="1" x14ac:dyDescent="0.3">
      <c r="A47" s="9" t="s">
        <v>185</v>
      </c>
      <c r="B47" s="120" t="s">
        <v>187</v>
      </c>
      <c r="C47" s="124"/>
      <c r="D47" s="124"/>
      <c r="E47" s="124"/>
      <c r="F47" s="124"/>
      <c r="G47" s="124"/>
      <c r="H47" s="124"/>
      <c r="I47" s="124"/>
      <c r="J47" s="124"/>
      <c r="K47" s="124"/>
      <c r="L47" s="125"/>
      <c r="M47" s="199">
        <v>167000</v>
      </c>
      <c r="N47" s="200"/>
      <c r="O47" s="98">
        <f>SUM(O26:O45)</f>
        <v>100000</v>
      </c>
    </row>
    <row r="48" spans="1:15" ht="18" customHeight="1" thickTop="1" x14ac:dyDescent="0.15"/>
  </sheetData>
  <mergeCells count="75">
    <mergeCell ref="M47:N47"/>
    <mergeCell ref="M6:O6"/>
    <mergeCell ref="M29:N29"/>
    <mergeCell ref="M10:N10"/>
    <mergeCell ref="M11:N11"/>
    <mergeCell ref="M12:N12"/>
    <mergeCell ref="M25:N25"/>
    <mergeCell ref="M16:N16"/>
    <mergeCell ref="M13:N13"/>
    <mergeCell ref="C39:L39"/>
    <mergeCell ref="C40:L40"/>
    <mergeCell ref="C46:L46"/>
    <mergeCell ref="C35:L35"/>
    <mergeCell ref="M35:N35"/>
    <mergeCell ref="M37:N37"/>
    <mergeCell ref="M45:N45"/>
    <mergeCell ref="M46:N46"/>
    <mergeCell ref="C45:L45"/>
    <mergeCell ref="C44:L44"/>
    <mergeCell ref="C38:L38"/>
    <mergeCell ref="M43:N43"/>
    <mergeCell ref="M41:N41"/>
    <mergeCell ref="C10:L10"/>
    <mergeCell ref="M17:N17"/>
    <mergeCell ref="C13:L13"/>
    <mergeCell ref="M34:N34"/>
    <mergeCell ref="M27:N27"/>
    <mergeCell ref="C11:L11"/>
    <mergeCell ref="C29:L29"/>
    <mergeCell ref="M32:N32"/>
    <mergeCell ref="C32:L32"/>
    <mergeCell ref="C12:L12"/>
    <mergeCell ref="C17:L17"/>
    <mergeCell ref="C20:L20"/>
    <mergeCell ref="C31:L31"/>
    <mergeCell ref="C33:L33"/>
    <mergeCell ref="M26:N26"/>
    <mergeCell ref="C28:L28"/>
    <mergeCell ref="C14:L14"/>
    <mergeCell ref="C15:L15"/>
    <mergeCell ref="J16:K16"/>
    <mergeCell ref="M14:N14"/>
    <mergeCell ref="M15:N15"/>
    <mergeCell ref="A3:O3"/>
    <mergeCell ref="A13:A15"/>
    <mergeCell ref="M42:N42"/>
    <mergeCell ref="C42:L42"/>
    <mergeCell ref="M33:N33"/>
    <mergeCell ref="D16:E16"/>
    <mergeCell ref="M39:N39"/>
    <mergeCell ref="C26:L26"/>
    <mergeCell ref="C27:L27"/>
    <mergeCell ref="C34:L34"/>
    <mergeCell ref="C37:L37"/>
    <mergeCell ref="M18:N18"/>
    <mergeCell ref="M19:N19"/>
    <mergeCell ref="M28:N28"/>
    <mergeCell ref="M30:N30"/>
    <mergeCell ref="C30:L30"/>
    <mergeCell ref="A26:A39"/>
    <mergeCell ref="M31:N31"/>
    <mergeCell ref="C25:L25"/>
    <mergeCell ref="M20:N20"/>
    <mergeCell ref="M40:N40"/>
    <mergeCell ref="M21:N21"/>
    <mergeCell ref="M38:N38"/>
    <mergeCell ref="A40:A44"/>
    <mergeCell ref="A17:A20"/>
    <mergeCell ref="C19:L19"/>
    <mergeCell ref="C21:L21"/>
    <mergeCell ref="M44:N44"/>
    <mergeCell ref="C43:L43"/>
    <mergeCell ref="C41:L41"/>
    <mergeCell ref="M36:N36"/>
    <mergeCell ref="C36:L36"/>
  </mergeCells>
  <phoneticPr fontId="3"/>
  <pageMargins left="0.78740157480314965" right="0.23622047244094491" top="0.59055118110236227" bottom="0.35433070866141736" header="0.51181102362204722" footer="0.27559055118110237"/>
  <pageSetup paperSize="9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D3095-1D7C-497D-837F-CCE4D467FCF8}">
  <dimension ref="A1:O47"/>
  <sheetViews>
    <sheetView showGridLines="0" view="pageBreakPreview" zoomScaleNormal="44" zoomScaleSheetLayoutView="100" workbookViewId="0"/>
  </sheetViews>
  <sheetFormatPr defaultRowHeight="15.75" x14ac:dyDescent="0.15"/>
  <cols>
    <col min="1" max="1" width="4.5" style="126" bestFit="1" customWidth="1"/>
    <col min="2" max="2" width="9" style="126"/>
    <col min="3" max="3" width="24.125" style="126" customWidth="1"/>
    <col min="4" max="5" width="23.25" style="126" customWidth="1"/>
    <col min="6" max="16384" width="9" style="126"/>
  </cols>
  <sheetData>
    <row r="1" spans="1:15" s="1" customFormat="1" ht="18" customHeight="1" x14ac:dyDescent="0.15">
      <c r="A1" s="1" t="s">
        <v>210</v>
      </c>
      <c r="O1" s="43"/>
    </row>
    <row r="2" spans="1:15" s="1" customFormat="1" ht="18" customHeight="1" x14ac:dyDescent="0.15">
      <c r="O2" s="43"/>
    </row>
    <row r="3" spans="1:15" ht="39" customHeight="1" x14ac:dyDescent="0.15">
      <c r="A3" s="242" t="s">
        <v>214</v>
      </c>
      <c r="B3" s="242"/>
      <c r="C3" s="242"/>
      <c r="D3" s="242"/>
      <c r="E3" s="242"/>
    </row>
    <row r="4" spans="1:15" ht="36.75" customHeight="1" x14ac:dyDescent="0.25">
      <c r="B4" s="127" t="s">
        <v>209</v>
      </c>
      <c r="C4" s="128" t="s">
        <v>134</v>
      </c>
      <c r="D4" s="129"/>
      <c r="E4" s="130"/>
    </row>
    <row r="5" spans="1:15" ht="10.5" customHeight="1" x14ac:dyDescent="0.15">
      <c r="D5" s="130"/>
      <c r="E5" s="130"/>
    </row>
    <row r="6" spans="1:15" s="131" customFormat="1" ht="37.5" customHeight="1" x14ac:dyDescent="0.15">
      <c r="B6" s="132" t="s">
        <v>198</v>
      </c>
      <c r="C6" s="132" t="s">
        <v>199</v>
      </c>
      <c r="D6" s="241" t="s">
        <v>200</v>
      </c>
      <c r="E6" s="241"/>
    </row>
    <row r="7" spans="1:15" ht="30" customHeight="1" x14ac:dyDescent="0.15">
      <c r="A7" s="126">
        <v>1</v>
      </c>
      <c r="B7" s="133" t="s">
        <v>201</v>
      </c>
      <c r="C7" s="133" t="s">
        <v>204</v>
      </c>
      <c r="D7" s="240" t="s">
        <v>205</v>
      </c>
      <c r="E7" s="240"/>
    </row>
    <row r="8" spans="1:15" ht="30" customHeight="1" x14ac:dyDescent="0.15">
      <c r="A8" s="126">
        <v>2</v>
      </c>
      <c r="B8" s="133" t="s">
        <v>202</v>
      </c>
      <c r="C8" s="133" t="s">
        <v>206</v>
      </c>
      <c r="D8" s="240" t="s">
        <v>205</v>
      </c>
      <c r="E8" s="240"/>
    </row>
    <row r="9" spans="1:15" ht="30" customHeight="1" x14ac:dyDescent="0.15">
      <c r="A9" s="126">
        <v>3</v>
      </c>
      <c r="B9" s="133" t="s">
        <v>208</v>
      </c>
      <c r="C9" s="133" t="s">
        <v>207</v>
      </c>
      <c r="D9" s="240" t="s">
        <v>205</v>
      </c>
      <c r="E9" s="240"/>
    </row>
    <row r="10" spans="1:15" ht="30" customHeight="1" x14ac:dyDescent="0.15">
      <c r="A10" s="126">
        <v>4</v>
      </c>
      <c r="B10" s="133"/>
      <c r="C10" s="133"/>
      <c r="D10" s="240"/>
      <c r="E10" s="240"/>
    </row>
    <row r="11" spans="1:15" ht="30" customHeight="1" x14ac:dyDescent="0.15">
      <c r="A11" s="126">
        <v>5</v>
      </c>
      <c r="B11" s="133"/>
      <c r="C11" s="133"/>
      <c r="D11" s="240"/>
      <c r="E11" s="240"/>
    </row>
    <row r="12" spans="1:15" ht="30" customHeight="1" x14ac:dyDescent="0.15">
      <c r="A12" s="126">
        <v>6</v>
      </c>
      <c r="B12" s="133"/>
      <c r="C12" s="133"/>
      <c r="D12" s="240"/>
      <c r="E12" s="240"/>
    </row>
    <row r="13" spans="1:15" ht="30" customHeight="1" x14ac:dyDescent="0.15">
      <c r="A13" s="126">
        <v>7</v>
      </c>
      <c r="B13" s="133"/>
      <c r="C13" s="133"/>
      <c r="D13" s="240"/>
      <c r="E13" s="240"/>
    </row>
    <row r="14" spans="1:15" ht="30" customHeight="1" x14ac:dyDescent="0.15">
      <c r="A14" s="126">
        <v>8</v>
      </c>
      <c r="B14" s="133"/>
      <c r="C14" s="133"/>
      <c r="D14" s="240"/>
      <c r="E14" s="240"/>
    </row>
    <row r="15" spans="1:15" ht="30" customHeight="1" x14ac:dyDescent="0.15">
      <c r="A15" s="126">
        <v>9</v>
      </c>
      <c r="B15" s="133"/>
      <c r="C15" s="133"/>
      <c r="D15" s="240"/>
      <c r="E15" s="240"/>
    </row>
    <row r="16" spans="1:15" ht="30" customHeight="1" x14ac:dyDescent="0.15">
      <c r="A16" s="126">
        <v>10</v>
      </c>
      <c r="B16" s="133"/>
      <c r="C16" s="133"/>
      <c r="D16" s="240"/>
      <c r="E16" s="240"/>
    </row>
    <row r="17" spans="1:5" ht="30" customHeight="1" x14ac:dyDescent="0.15">
      <c r="A17" s="126">
        <v>11</v>
      </c>
      <c r="B17" s="133"/>
      <c r="C17" s="133"/>
      <c r="D17" s="240"/>
      <c r="E17" s="240"/>
    </row>
    <row r="18" spans="1:5" ht="30" customHeight="1" x14ac:dyDescent="0.15">
      <c r="A18" s="126">
        <v>12</v>
      </c>
      <c r="B18" s="133"/>
      <c r="C18" s="133"/>
      <c r="D18" s="240"/>
      <c r="E18" s="240"/>
    </row>
    <row r="19" spans="1:5" ht="30" customHeight="1" x14ac:dyDescent="0.15">
      <c r="A19" s="126">
        <v>13</v>
      </c>
      <c r="B19" s="133"/>
      <c r="C19" s="133"/>
      <c r="D19" s="240"/>
      <c r="E19" s="240"/>
    </row>
    <row r="20" spans="1:5" ht="30" customHeight="1" x14ac:dyDescent="0.15">
      <c r="A20" s="126">
        <v>14</v>
      </c>
      <c r="B20" s="133"/>
      <c r="C20" s="133"/>
      <c r="D20" s="240"/>
      <c r="E20" s="240"/>
    </row>
    <row r="21" spans="1:5" ht="30" customHeight="1" x14ac:dyDescent="0.15">
      <c r="A21" s="126">
        <v>15</v>
      </c>
      <c r="B21" s="133"/>
      <c r="C21" s="133"/>
      <c r="D21" s="240"/>
      <c r="E21" s="240"/>
    </row>
    <row r="22" spans="1:5" ht="30" customHeight="1" x14ac:dyDescent="0.15">
      <c r="A22" s="126">
        <v>16</v>
      </c>
      <c r="B22" s="133"/>
      <c r="C22" s="133"/>
      <c r="D22" s="240"/>
      <c r="E22" s="240"/>
    </row>
    <row r="23" spans="1:5" ht="30" customHeight="1" x14ac:dyDescent="0.15">
      <c r="A23" s="126">
        <v>17</v>
      </c>
      <c r="B23" s="133"/>
      <c r="C23" s="133"/>
      <c r="D23" s="240"/>
      <c r="E23" s="240"/>
    </row>
    <row r="24" spans="1:5" ht="30" customHeight="1" x14ac:dyDescent="0.15">
      <c r="A24" s="126">
        <v>18</v>
      </c>
      <c r="B24" s="133"/>
      <c r="C24" s="133"/>
      <c r="D24" s="240"/>
      <c r="E24" s="240"/>
    </row>
    <row r="25" spans="1:5" ht="30" customHeight="1" x14ac:dyDescent="0.15">
      <c r="A25" s="126">
        <v>19</v>
      </c>
      <c r="B25" s="133"/>
      <c r="C25" s="133"/>
      <c r="D25" s="240"/>
      <c r="E25" s="240"/>
    </row>
    <row r="26" spans="1:5" ht="30" customHeight="1" x14ac:dyDescent="0.15">
      <c r="A26" s="126">
        <v>20</v>
      </c>
      <c r="B26" s="133"/>
      <c r="C26" s="133"/>
      <c r="D26" s="240"/>
      <c r="E26" s="240"/>
    </row>
    <row r="39" spans="3:13" x14ac:dyDescent="0.15">
      <c r="C39" s="126" t="s">
        <v>217</v>
      </c>
    </row>
    <row r="47" spans="3:13" x14ac:dyDescent="0.15">
      <c r="M47" s="126" t="s">
        <v>220</v>
      </c>
    </row>
  </sheetData>
  <mergeCells count="22">
    <mergeCell ref="D24:E24"/>
    <mergeCell ref="D25:E25"/>
    <mergeCell ref="D26:E26"/>
    <mergeCell ref="A3:E3"/>
    <mergeCell ref="D18:E18"/>
    <mergeCell ref="D19:E19"/>
    <mergeCell ref="D20:E20"/>
    <mergeCell ref="D21:E21"/>
    <mergeCell ref="D22:E22"/>
    <mergeCell ref="D23:E23"/>
    <mergeCell ref="D12:E12"/>
    <mergeCell ref="D13:E13"/>
    <mergeCell ref="D14:E14"/>
    <mergeCell ref="D15:E15"/>
    <mergeCell ref="D16:E16"/>
    <mergeCell ref="D17:E17"/>
    <mergeCell ref="D11:E11"/>
    <mergeCell ref="D7:E7"/>
    <mergeCell ref="D6:E6"/>
    <mergeCell ref="D8:E8"/>
    <mergeCell ref="D9:E9"/>
    <mergeCell ref="D10:E10"/>
  </mergeCells>
  <phoneticPr fontId="3"/>
  <pageMargins left="0.78740157480314965" right="0.39370078740157483" top="0.59055118110236227" bottom="0.59055118110236227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340"/>
  <sheetViews>
    <sheetView view="pageBreakPreview" zoomScaleNormal="100" zoomScaleSheetLayoutView="100" workbookViewId="0"/>
  </sheetViews>
  <sheetFormatPr defaultRowHeight="15.75" x14ac:dyDescent="0.15"/>
  <cols>
    <col min="1" max="1" width="2.625" style="1" customWidth="1"/>
    <col min="2" max="2" width="4.25" style="1" customWidth="1"/>
    <col min="3" max="182" width="2.625" style="1" customWidth="1"/>
    <col min="183" max="16384" width="9" style="1"/>
  </cols>
  <sheetData>
    <row r="1" spans="1:35" ht="18" customHeight="1" thickTop="1" thickBot="1" x14ac:dyDescent="0.2">
      <c r="A1" s="1" t="s">
        <v>176</v>
      </c>
      <c r="W1" s="49"/>
      <c r="X1" s="180" t="s">
        <v>67</v>
      </c>
      <c r="Y1" s="180"/>
      <c r="Z1" s="180"/>
      <c r="AA1" s="180"/>
      <c r="AB1" s="41" t="s">
        <v>53</v>
      </c>
      <c r="AC1" s="180"/>
      <c r="AD1" s="180"/>
      <c r="AE1" s="41" t="s">
        <v>66</v>
      </c>
      <c r="AF1" s="180"/>
      <c r="AG1" s="180"/>
      <c r="AH1" s="42" t="s">
        <v>45</v>
      </c>
      <c r="AI1" s="14"/>
    </row>
    <row r="2" spans="1:35" ht="18" customHeight="1" thickTop="1" x14ac:dyDescent="0.15"/>
    <row r="3" spans="1:35" ht="18" customHeight="1" x14ac:dyDescent="0.15">
      <c r="B3" s="1" t="s">
        <v>0</v>
      </c>
    </row>
    <row r="4" spans="1:35" ht="7.5" customHeight="1" x14ac:dyDescent="0.15"/>
    <row r="5" spans="1:35" ht="18" customHeight="1" x14ac:dyDescent="0.15">
      <c r="C5" s="50"/>
      <c r="D5" s="50"/>
      <c r="E5" s="50"/>
      <c r="F5" s="50"/>
      <c r="G5" s="50"/>
      <c r="H5" s="50"/>
      <c r="I5" s="50"/>
      <c r="J5" s="50"/>
      <c r="K5" s="50"/>
      <c r="L5" s="50"/>
      <c r="S5" s="137" t="s">
        <v>2</v>
      </c>
      <c r="T5" s="137"/>
      <c r="U5" s="137"/>
      <c r="V5" s="257" t="s">
        <v>133</v>
      </c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  <c r="AH5" s="257"/>
    </row>
    <row r="6" spans="1:35" ht="18" customHeight="1" x14ac:dyDescent="0.15"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35" ht="18" customHeight="1" x14ac:dyDescent="0.15">
      <c r="C7" s="50"/>
      <c r="D7" s="50"/>
      <c r="E7" s="50"/>
      <c r="F7" s="50"/>
      <c r="G7" s="50"/>
      <c r="H7" s="50"/>
      <c r="I7" s="50"/>
      <c r="J7" s="50"/>
      <c r="K7" s="50"/>
      <c r="L7" s="50"/>
      <c r="S7" s="137" t="s">
        <v>60</v>
      </c>
      <c r="T7" s="137"/>
      <c r="U7" s="137"/>
      <c r="V7" s="137"/>
      <c r="W7" s="269" t="s">
        <v>132</v>
      </c>
      <c r="X7" s="269"/>
      <c r="Y7" s="269"/>
      <c r="Z7" s="269"/>
      <c r="AA7" s="269"/>
      <c r="AB7" s="269"/>
      <c r="AC7" s="269"/>
      <c r="AD7" s="269"/>
      <c r="AE7" s="269"/>
      <c r="AF7" s="269"/>
      <c r="AG7" s="269"/>
      <c r="AH7" s="269"/>
    </row>
    <row r="8" spans="1:35" ht="18" customHeight="1" x14ac:dyDescent="0.15">
      <c r="C8" s="50"/>
      <c r="D8" s="50"/>
      <c r="E8" s="50"/>
      <c r="F8" s="50"/>
      <c r="G8" s="50"/>
      <c r="H8" s="50"/>
      <c r="I8" s="50"/>
      <c r="J8" s="50"/>
      <c r="K8" s="50"/>
      <c r="L8" s="50"/>
      <c r="M8" s="12"/>
      <c r="N8" s="12"/>
    </row>
    <row r="9" spans="1:35" ht="18" customHeight="1" x14ac:dyDescent="0.15"/>
    <row r="10" spans="1:35" ht="18" customHeight="1" x14ac:dyDescent="0.15">
      <c r="A10" s="135" t="s">
        <v>215</v>
      </c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</row>
    <row r="11" spans="1:35" ht="18" customHeight="1" x14ac:dyDescent="0.15"/>
    <row r="12" spans="1:35" ht="18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35" ht="18" customHeight="1" x14ac:dyDescent="0.15">
      <c r="A13" s="161" t="s">
        <v>105</v>
      </c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</row>
    <row r="14" spans="1:35" ht="18" customHeight="1" x14ac:dyDescent="0.15"/>
    <row r="15" spans="1:35" ht="18" customHeight="1" x14ac:dyDescent="0.15"/>
    <row r="16" spans="1:35" ht="18" customHeight="1" x14ac:dyDescent="0.15">
      <c r="A16" s="136" t="s">
        <v>1</v>
      </c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</row>
    <row r="17" spans="1:35" ht="18" customHeight="1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</row>
    <row r="18" spans="1:35" ht="18" customHeight="1" x14ac:dyDescent="0.15">
      <c r="B18" s="16" t="s">
        <v>23</v>
      </c>
      <c r="C18" s="17" t="s">
        <v>106</v>
      </c>
      <c r="AA18" s="18"/>
      <c r="AB18" s="18"/>
      <c r="AC18" s="18"/>
      <c r="AD18" s="18"/>
      <c r="AE18" s="18"/>
      <c r="AF18" s="18"/>
      <c r="AH18" s="19"/>
      <c r="AI18" s="19"/>
    </row>
    <row r="19" spans="1:35" ht="18" customHeight="1" x14ac:dyDescent="0.15">
      <c r="B19" s="15"/>
      <c r="F19" s="11" t="s">
        <v>64</v>
      </c>
      <c r="N19" s="2"/>
      <c r="AA19" s="20"/>
      <c r="AB19" s="20"/>
      <c r="AC19" s="20"/>
      <c r="AD19" s="20"/>
      <c r="AE19" s="20"/>
      <c r="AF19" s="20"/>
      <c r="AH19" s="19"/>
      <c r="AI19" s="19"/>
    </row>
    <row r="20" spans="1:35" ht="18" customHeight="1" thickBot="1" x14ac:dyDescent="0.2">
      <c r="B20" s="15"/>
      <c r="G20" s="1" t="s">
        <v>68</v>
      </c>
      <c r="AI20" s="19"/>
    </row>
    <row r="21" spans="1:35" ht="30" customHeight="1" thickTop="1" x14ac:dyDescent="0.15">
      <c r="B21" s="142" t="s">
        <v>36</v>
      </c>
      <c r="C21" s="143"/>
      <c r="D21" s="143"/>
      <c r="E21" s="144"/>
      <c r="F21" s="44" t="s">
        <v>38</v>
      </c>
      <c r="G21" s="4" t="s">
        <v>42</v>
      </c>
      <c r="H21" s="4"/>
      <c r="I21" s="4"/>
      <c r="J21" s="4"/>
      <c r="K21" s="4"/>
      <c r="L21" s="4" t="s">
        <v>38</v>
      </c>
      <c r="M21" s="4" t="s">
        <v>221</v>
      </c>
      <c r="N21" s="4"/>
      <c r="O21" s="4"/>
      <c r="P21" s="4"/>
      <c r="Q21" s="4"/>
      <c r="R21" s="4" t="s">
        <v>38</v>
      </c>
      <c r="S21" s="4" t="s">
        <v>43</v>
      </c>
      <c r="T21" s="4"/>
      <c r="U21" s="4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4" t="s">
        <v>39</v>
      </c>
      <c r="AG21" s="45"/>
      <c r="AH21" s="5"/>
    </row>
    <row r="22" spans="1:35" ht="30" customHeight="1" x14ac:dyDescent="0.15">
      <c r="B22" s="258" t="s">
        <v>107</v>
      </c>
      <c r="C22" s="259"/>
      <c r="D22" s="259"/>
      <c r="E22" s="260"/>
      <c r="G22" s="69"/>
      <c r="H22" s="69" t="s">
        <v>67</v>
      </c>
      <c r="I22" s="152">
        <v>5</v>
      </c>
      <c r="J22" s="152"/>
      <c r="K22" s="32" t="s">
        <v>53</v>
      </c>
      <c r="L22" s="152">
        <v>4</v>
      </c>
      <c r="M22" s="152"/>
      <c r="N22" s="32" t="s">
        <v>66</v>
      </c>
      <c r="O22" s="152">
        <v>8</v>
      </c>
      <c r="P22" s="152"/>
      <c r="Q22" s="32" t="s">
        <v>45</v>
      </c>
      <c r="R22" s="31"/>
      <c r="T22" s="1" t="s">
        <v>41</v>
      </c>
      <c r="V22" s="69"/>
      <c r="W22" s="69" t="s">
        <v>67</v>
      </c>
      <c r="X22" s="152">
        <v>6</v>
      </c>
      <c r="Y22" s="152"/>
      <c r="Z22" s="32" t="s">
        <v>53</v>
      </c>
      <c r="AA22" s="152">
        <v>3</v>
      </c>
      <c r="AB22" s="152"/>
      <c r="AC22" s="32" t="s">
        <v>66</v>
      </c>
      <c r="AD22" s="152">
        <v>31</v>
      </c>
      <c r="AE22" s="152"/>
      <c r="AF22" s="32" t="s">
        <v>45</v>
      </c>
      <c r="AG22" s="31"/>
      <c r="AH22" s="68"/>
    </row>
    <row r="23" spans="1:35" ht="30" customHeight="1" thickBot="1" x14ac:dyDescent="0.2">
      <c r="B23" s="267" t="s">
        <v>108</v>
      </c>
      <c r="C23" s="266"/>
      <c r="D23" s="266"/>
      <c r="E23" s="266"/>
      <c r="F23" s="255">
        <v>10</v>
      </c>
      <c r="G23" s="256"/>
      <c r="H23" s="256"/>
      <c r="I23" s="256"/>
      <c r="J23" s="256"/>
      <c r="K23" s="256"/>
      <c r="L23" s="256"/>
      <c r="M23" s="256"/>
      <c r="N23" s="256"/>
      <c r="O23" s="256"/>
      <c r="P23" s="261" t="s">
        <v>45</v>
      </c>
      <c r="Q23" s="263"/>
      <c r="R23" s="266" t="s">
        <v>109</v>
      </c>
      <c r="S23" s="266"/>
      <c r="T23" s="266"/>
      <c r="U23" s="266"/>
      <c r="V23" s="266"/>
      <c r="W23" s="255">
        <v>39</v>
      </c>
      <c r="X23" s="256"/>
      <c r="Y23" s="256"/>
      <c r="Z23" s="256"/>
      <c r="AA23" s="256"/>
      <c r="AB23" s="256"/>
      <c r="AC23" s="256"/>
      <c r="AD23" s="256"/>
      <c r="AE23" s="256"/>
      <c r="AF23" s="256"/>
      <c r="AG23" s="261" t="s">
        <v>110</v>
      </c>
      <c r="AH23" s="262"/>
    </row>
    <row r="24" spans="1:35" ht="18" customHeight="1" thickTop="1" x14ac:dyDescent="0.15">
      <c r="B24" s="15"/>
      <c r="C24" s="62"/>
      <c r="D24" s="62"/>
      <c r="AH24" s="43" t="s">
        <v>170</v>
      </c>
    </row>
    <row r="25" spans="1:35" ht="18" customHeight="1" x14ac:dyDescent="0.15">
      <c r="B25" s="15"/>
      <c r="C25" s="62"/>
      <c r="D25" s="62"/>
      <c r="E25" s="63"/>
      <c r="F25" s="63"/>
      <c r="G25" s="63"/>
    </row>
    <row r="26" spans="1:35" ht="18" customHeight="1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</row>
    <row r="27" spans="1:35" ht="18" customHeight="1" x14ac:dyDescent="0.15">
      <c r="B27" s="16" t="s">
        <v>25</v>
      </c>
      <c r="C27" s="17" t="s">
        <v>113</v>
      </c>
      <c r="AA27" s="18"/>
      <c r="AB27" s="18"/>
      <c r="AC27" s="18"/>
      <c r="AD27" s="18"/>
      <c r="AE27" s="18"/>
      <c r="AF27" s="18"/>
      <c r="AH27" s="19"/>
      <c r="AI27" s="19"/>
    </row>
    <row r="28" spans="1:35" ht="18" customHeight="1" x14ac:dyDescent="0.15">
      <c r="B28" s="16"/>
      <c r="C28" s="17"/>
      <c r="AA28" s="18"/>
      <c r="AB28" s="18"/>
      <c r="AC28" s="18"/>
      <c r="AD28" s="18"/>
      <c r="AE28" s="18"/>
      <c r="AF28" s="18"/>
      <c r="AH28" s="19"/>
      <c r="AI28" s="19"/>
    </row>
    <row r="29" spans="1:35" ht="30" customHeight="1" x14ac:dyDescent="0.15">
      <c r="B29" s="15"/>
      <c r="E29" s="21" t="s">
        <v>114</v>
      </c>
      <c r="F29" s="21"/>
      <c r="G29" s="21"/>
      <c r="H29" s="21"/>
      <c r="I29" s="21"/>
      <c r="J29" s="21"/>
      <c r="K29" s="21"/>
      <c r="L29" s="252">
        <v>100000</v>
      </c>
      <c r="M29" s="252"/>
      <c r="N29" s="252"/>
      <c r="O29" s="252"/>
      <c r="P29" s="252"/>
      <c r="Q29" s="249" t="s">
        <v>6</v>
      </c>
      <c r="R29" s="249"/>
      <c r="S29" s="21"/>
      <c r="T29" s="21"/>
      <c r="U29" s="21"/>
      <c r="V29" s="21"/>
    </row>
    <row r="30" spans="1:35" ht="30" customHeight="1" x14ac:dyDescent="0.15">
      <c r="B30" s="15"/>
      <c r="C30" s="264" t="s">
        <v>120</v>
      </c>
      <c r="D30" s="265"/>
      <c r="E30" s="93" t="s">
        <v>184</v>
      </c>
      <c r="F30" s="93"/>
      <c r="G30" s="93"/>
      <c r="H30" s="93"/>
      <c r="I30" s="93"/>
      <c r="J30" s="93"/>
      <c r="K30" s="93"/>
      <c r="L30" s="268">
        <v>100114</v>
      </c>
      <c r="M30" s="268"/>
      <c r="N30" s="268"/>
      <c r="O30" s="268"/>
      <c r="P30" s="268"/>
      <c r="Q30" s="254" t="s">
        <v>6</v>
      </c>
      <c r="R30" s="254"/>
      <c r="S30" s="161" t="s">
        <v>118</v>
      </c>
      <c r="T30" s="161"/>
      <c r="U30" s="243" t="s">
        <v>138</v>
      </c>
      <c r="V30" s="243"/>
      <c r="W30" s="243"/>
      <c r="X30" s="243"/>
      <c r="Y30" s="243"/>
      <c r="Z30" s="243"/>
      <c r="AA30" s="243"/>
      <c r="AB30" s="243"/>
      <c r="AC30" s="243"/>
      <c r="AD30" s="243"/>
      <c r="AE30" s="243"/>
      <c r="AF30" s="243"/>
      <c r="AG30" s="243"/>
      <c r="AH30" s="243"/>
      <c r="AI30" s="243"/>
    </row>
    <row r="31" spans="1:35" ht="30" customHeight="1" x14ac:dyDescent="0.15">
      <c r="B31" s="15"/>
      <c r="F31" s="21"/>
      <c r="G31" s="21"/>
      <c r="H31" s="21"/>
      <c r="I31" s="21"/>
      <c r="J31" s="21"/>
      <c r="K31" s="65" t="s">
        <v>115</v>
      </c>
      <c r="L31" s="248">
        <f>L29-L30</f>
        <v>-114</v>
      </c>
      <c r="M31" s="248"/>
      <c r="N31" s="248"/>
      <c r="O31" s="248"/>
      <c r="P31" s="248"/>
      <c r="Q31" s="253" t="s">
        <v>6</v>
      </c>
      <c r="R31" s="253"/>
      <c r="S31" s="31"/>
      <c r="AB31" s="20"/>
      <c r="AC31" s="20"/>
      <c r="AD31" s="20"/>
      <c r="AE31" s="20"/>
      <c r="AF31" s="20"/>
      <c r="AG31" s="20"/>
    </row>
    <row r="32" spans="1:35" ht="44.25" customHeight="1" thickBot="1" x14ac:dyDescent="0.2">
      <c r="B32" s="15"/>
      <c r="E32" s="64"/>
      <c r="F32" s="64"/>
      <c r="G32" s="64"/>
      <c r="H32" s="64"/>
      <c r="I32" s="64"/>
      <c r="J32" s="64"/>
      <c r="K32" s="64"/>
      <c r="L32" s="64"/>
      <c r="O32" s="244" t="s">
        <v>116</v>
      </c>
      <c r="P32" s="244"/>
      <c r="Q32" s="66" t="s">
        <v>117</v>
      </c>
      <c r="AB32" s="20"/>
      <c r="AC32" s="20"/>
      <c r="AD32" s="20"/>
      <c r="AE32" s="20"/>
      <c r="AF32" s="20"/>
      <c r="AG32" s="20"/>
    </row>
    <row r="33" spans="2:35" ht="30" customHeight="1" thickTop="1" thickBot="1" x14ac:dyDescent="0.2">
      <c r="B33" s="15"/>
      <c r="E33" s="246" t="s">
        <v>190</v>
      </c>
      <c r="F33" s="247"/>
      <c r="G33" s="247"/>
      <c r="H33" s="247"/>
      <c r="I33" s="247"/>
      <c r="J33" s="247"/>
      <c r="K33" s="247"/>
      <c r="L33" s="245">
        <v>0</v>
      </c>
      <c r="M33" s="245"/>
      <c r="N33" s="245"/>
      <c r="O33" s="245"/>
      <c r="P33" s="245"/>
      <c r="Q33" s="250" t="s">
        <v>6</v>
      </c>
      <c r="R33" s="251"/>
      <c r="S33" s="161" t="s">
        <v>118</v>
      </c>
      <c r="T33" s="161"/>
      <c r="U33" s="243" t="s">
        <v>119</v>
      </c>
      <c r="V33" s="243"/>
      <c r="W33" s="243"/>
      <c r="X33" s="243"/>
      <c r="Y33" s="243"/>
      <c r="Z33" s="243"/>
      <c r="AA33" s="243"/>
      <c r="AB33" s="243"/>
      <c r="AC33" s="243"/>
      <c r="AD33" s="243"/>
      <c r="AE33" s="243"/>
      <c r="AF33" s="243"/>
      <c r="AG33" s="243"/>
      <c r="AH33" s="243"/>
      <c r="AI33" s="243"/>
    </row>
    <row r="34" spans="2:35" ht="18" customHeight="1" thickTop="1" x14ac:dyDescent="0.15">
      <c r="B34" s="15"/>
      <c r="F34" s="11"/>
      <c r="N34" s="2"/>
      <c r="AI34" s="19"/>
    </row>
    <row r="35" spans="2:35" ht="18" customHeight="1" x14ac:dyDescent="0.15">
      <c r="B35" s="15"/>
      <c r="F35" s="11"/>
      <c r="N35" s="2"/>
      <c r="AI35" s="19"/>
    </row>
    <row r="36" spans="2:35" ht="18" customHeight="1" x14ac:dyDescent="0.15">
      <c r="B36" s="15"/>
      <c r="F36" s="11"/>
      <c r="N36" s="2"/>
      <c r="AA36" s="20"/>
      <c r="AB36" s="20"/>
      <c r="AC36" s="20"/>
      <c r="AD36" s="20"/>
      <c r="AE36" s="20"/>
      <c r="AF36" s="20"/>
      <c r="AH36" s="19"/>
      <c r="AI36" s="19"/>
    </row>
    <row r="37" spans="2:35" ht="18" customHeight="1" x14ac:dyDescent="0.15">
      <c r="B37" s="16" t="s">
        <v>26</v>
      </c>
      <c r="C37" s="17" t="s">
        <v>122</v>
      </c>
      <c r="D37" s="62"/>
    </row>
    <row r="38" spans="2:35" ht="18" customHeight="1" x14ac:dyDescent="0.15">
      <c r="B38" s="15"/>
      <c r="C38" s="62"/>
      <c r="D38" s="62"/>
    </row>
    <row r="39" spans="2:35" ht="18" customHeight="1" x14ac:dyDescent="0.15">
      <c r="B39" s="15"/>
      <c r="C39" s="67" t="s">
        <v>217</v>
      </c>
      <c r="D39" s="67" t="s">
        <v>211</v>
      </c>
      <c r="E39" s="21"/>
      <c r="F39" s="21"/>
    </row>
    <row r="40" spans="2:35" ht="18" customHeight="1" x14ac:dyDescent="0.15">
      <c r="B40" s="15"/>
      <c r="C40" s="67"/>
      <c r="D40" s="67"/>
      <c r="E40" s="21"/>
      <c r="F40" s="21"/>
    </row>
    <row r="41" spans="2:35" ht="18" customHeight="1" x14ac:dyDescent="0.15">
      <c r="B41" s="15"/>
      <c r="C41" s="67" t="s">
        <v>104</v>
      </c>
      <c r="D41" s="67" t="s">
        <v>121</v>
      </c>
      <c r="E41" s="21"/>
      <c r="F41" s="21"/>
    </row>
    <row r="42" spans="2:35" ht="15" customHeight="1" x14ac:dyDescent="0.15">
      <c r="B42" s="15"/>
    </row>
    <row r="43" spans="2:35" ht="15" customHeight="1" x14ac:dyDescent="0.15">
      <c r="B43" s="15"/>
    </row>
    <row r="44" spans="2:35" ht="15" customHeight="1" x14ac:dyDescent="0.15">
      <c r="B44" s="15"/>
    </row>
    <row r="45" spans="2:35" ht="15" customHeight="1" x14ac:dyDescent="0.15">
      <c r="B45" s="15"/>
    </row>
    <row r="46" spans="2:35" ht="15" customHeight="1" x14ac:dyDescent="0.15">
      <c r="B46" s="15"/>
    </row>
    <row r="47" spans="2:35" ht="15" customHeight="1" x14ac:dyDescent="0.15">
      <c r="B47" s="15"/>
    </row>
    <row r="48" spans="2:35" ht="15" customHeight="1" x14ac:dyDescent="0.15">
      <c r="B48" s="15"/>
    </row>
    <row r="49" spans="2:2" ht="15" customHeight="1" x14ac:dyDescent="0.15">
      <c r="B49" s="15"/>
    </row>
    <row r="50" spans="2:2" ht="15" customHeight="1" x14ac:dyDescent="0.15">
      <c r="B50" s="15"/>
    </row>
    <row r="51" spans="2:2" ht="15" customHeight="1" x14ac:dyDescent="0.15">
      <c r="B51" s="15"/>
    </row>
    <row r="52" spans="2:2" ht="15" customHeight="1" x14ac:dyDescent="0.15">
      <c r="B52" s="15"/>
    </row>
    <row r="53" spans="2:2" ht="15" customHeight="1" x14ac:dyDescent="0.15">
      <c r="B53" s="15"/>
    </row>
    <row r="54" spans="2:2" ht="15" customHeight="1" x14ac:dyDescent="0.15">
      <c r="B54" s="15"/>
    </row>
    <row r="55" spans="2:2" ht="15" customHeight="1" x14ac:dyDescent="0.15">
      <c r="B55" s="15"/>
    </row>
    <row r="56" spans="2:2" ht="15" customHeight="1" x14ac:dyDescent="0.15">
      <c r="B56" s="15"/>
    </row>
    <row r="57" spans="2:2" ht="15" customHeight="1" x14ac:dyDescent="0.15">
      <c r="B57" s="15"/>
    </row>
    <row r="58" spans="2:2" ht="15" customHeight="1" x14ac:dyDescent="0.15">
      <c r="B58" s="15"/>
    </row>
    <row r="59" spans="2:2" ht="15" customHeight="1" x14ac:dyDescent="0.15">
      <c r="B59" s="15"/>
    </row>
    <row r="60" spans="2:2" ht="15" customHeight="1" x14ac:dyDescent="0.15">
      <c r="B60" s="15"/>
    </row>
    <row r="61" spans="2:2" ht="15" customHeight="1" x14ac:dyDescent="0.15">
      <c r="B61" s="15"/>
    </row>
    <row r="62" spans="2:2" ht="15" customHeight="1" x14ac:dyDescent="0.15">
      <c r="B62" s="15"/>
    </row>
    <row r="63" spans="2:2" ht="15" customHeight="1" x14ac:dyDescent="0.15">
      <c r="B63" s="15"/>
    </row>
    <row r="64" spans="2:2" ht="15" customHeight="1" x14ac:dyDescent="0.15">
      <c r="B64" s="15"/>
    </row>
    <row r="65" spans="2:2" ht="15" customHeight="1" x14ac:dyDescent="0.15">
      <c r="B65" s="15"/>
    </row>
    <row r="66" spans="2:2" ht="15" customHeight="1" x14ac:dyDescent="0.15">
      <c r="B66" s="15"/>
    </row>
    <row r="67" spans="2:2" ht="15" customHeight="1" x14ac:dyDescent="0.15">
      <c r="B67" s="15"/>
    </row>
    <row r="68" spans="2:2" ht="15" customHeight="1" x14ac:dyDescent="0.15">
      <c r="B68" s="15"/>
    </row>
    <row r="69" spans="2:2" ht="15" customHeight="1" x14ac:dyDescent="0.15">
      <c r="B69" s="15"/>
    </row>
    <row r="70" spans="2:2" ht="15" customHeight="1" x14ac:dyDescent="0.15">
      <c r="B70" s="15"/>
    </row>
    <row r="71" spans="2:2" ht="15" customHeight="1" x14ac:dyDescent="0.15">
      <c r="B71" s="15"/>
    </row>
    <row r="72" spans="2:2" ht="15" customHeight="1" x14ac:dyDescent="0.15">
      <c r="B72" s="15"/>
    </row>
    <row r="73" spans="2:2" ht="15" customHeight="1" x14ac:dyDescent="0.15">
      <c r="B73" s="15"/>
    </row>
    <row r="74" spans="2:2" ht="15" customHeight="1" x14ac:dyDescent="0.15">
      <c r="B74" s="15"/>
    </row>
    <row r="75" spans="2:2" ht="15" customHeight="1" x14ac:dyDescent="0.15">
      <c r="B75" s="15"/>
    </row>
    <row r="76" spans="2:2" ht="15" customHeight="1" x14ac:dyDescent="0.15">
      <c r="B76" s="15"/>
    </row>
    <row r="77" spans="2:2" ht="15" customHeight="1" x14ac:dyDescent="0.15">
      <c r="B77" s="15"/>
    </row>
    <row r="78" spans="2:2" ht="15" customHeight="1" x14ac:dyDescent="0.15">
      <c r="B78" s="15"/>
    </row>
    <row r="79" spans="2:2" ht="15" customHeight="1" x14ac:dyDescent="0.15">
      <c r="B79" s="15"/>
    </row>
    <row r="80" spans="2:2" ht="15" customHeight="1" x14ac:dyDescent="0.15">
      <c r="B80" s="15"/>
    </row>
    <row r="81" spans="2:2" ht="15" customHeight="1" x14ac:dyDescent="0.15">
      <c r="B81" s="15"/>
    </row>
    <row r="82" spans="2:2" ht="15" customHeight="1" x14ac:dyDescent="0.15">
      <c r="B82" s="15"/>
    </row>
    <row r="83" spans="2:2" ht="15" customHeight="1" x14ac:dyDescent="0.15">
      <c r="B83" s="15"/>
    </row>
    <row r="84" spans="2:2" ht="15" customHeight="1" x14ac:dyDescent="0.15">
      <c r="B84" s="15"/>
    </row>
    <row r="85" spans="2:2" ht="15" customHeight="1" x14ac:dyDescent="0.15">
      <c r="B85" s="15"/>
    </row>
    <row r="86" spans="2:2" ht="15" customHeight="1" x14ac:dyDescent="0.15">
      <c r="B86" s="15"/>
    </row>
    <row r="87" spans="2:2" ht="15" customHeight="1" x14ac:dyDescent="0.15">
      <c r="B87" s="15"/>
    </row>
    <row r="88" spans="2:2" ht="15" customHeight="1" x14ac:dyDescent="0.15">
      <c r="B88" s="15"/>
    </row>
    <row r="89" spans="2:2" ht="15" customHeight="1" x14ac:dyDescent="0.15">
      <c r="B89" s="15"/>
    </row>
    <row r="90" spans="2:2" ht="15" customHeight="1" x14ac:dyDescent="0.15">
      <c r="B90" s="15"/>
    </row>
    <row r="91" spans="2:2" ht="15" customHeight="1" x14ac:dyDescent="0.15"/>
    <row r="92" spans="2:2" ht="15" customHeight="1" x14ac:dyDescent="0.15"/>
    <row r="93" spans="2:2" ht="15" customHeight="1" x14ac:dyDescent="0.15"/>
    <row r="94" spans="2:2" ht="15" customHeight="1" x14ac:dyDescent="0.15"/>
    <row r="95" spans="2:2" ht="15" customHeight="1" x14ac:dyDescent="0.15"/>
    <row r="96" spans="2:2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</sheetData>
  <mergeCells count="41">
    <mergeCell ref="C30:D30"/>
    <mergeCell ref="R23:V23"/>
    <mergeCell ref="B23:E23"/>
    <mergeCell ref="U30:AI30"/>
    <mergeCell ref="S7:V7"/>
    <mergeCell ref="L30:P30"/>
    <mergeCell ref="S30:T30"/>
    <mergeCell ref="A10:AI10"/>
    <mergeCell ref="W7:AH7"/>
    <mergeCell ref="O22:P22"/>
    <mergeCell ref="X22:Y22"/>
    <mergeCell ref="W23:AF23"/>
    <mergeCell ref="AA22:AB22"/>
    <mergeCell ref="AD22:AE22"/>
    <mergeCell ref="X1:Y1"/>
    <mergeCell ref="Z1:AA1"/>
    <mergeCell ref="A16:AI16"/>
    <mergeCell ref="A13:AI13"/>
    <mergeCell ref="F23:O23"/>
    <mergeCell ref="AC1:AD1"/>
    <mergeCell ref="AF1:AG1"/>
    <mergeCell ref="S5:U5"/>
    <mergeCell ref="V5:AH5"/>
    <mergeCell ref="B21:E21"/>
    <mergeCell ref="V21:AE21"/>
    <mergeCell ref="B22:E22"/>
    <mergeCell ref="I22:J22"/>
    <mergeCell ref="L22:M22"/>
    <mergeCell ref="AG23:AH23"/>
    <mergeCell ref="P23:Q23"/>
    <mergeCell ref="L31:P31"/>
    <mergeCell ref="Q29:R29"/>
    <mergeCell ref="Q33:R33"/>
    <mergeCell ref="L29:P29"/>
    <mergeCell ref="Q31:R31"/>
    <mergeCell ref="Q30:R30"/>
    <mergeCell ref="S33:T33"/>
    <mergeCell ref="U33:AI33"/>
    <mergeCell ref="O32:P32"/>
    <mergeCell ref="L33:P33"/>
    <mergeCell ref="E33:K33"/>
  </mergeCells>
  <phoneticPr fontId="3"/>
  <pageMargins left="0.78740157480314965" right="0.19685039370078741" top="0.59055118110236227" bottom="0.43307086614173229" header="0.51181102362204722" footer="0.35433070866141736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8"/>
  <sheetViews>
    <sheetView view="pageBreakPreview" zoomScaleNormal="100" zoomScaleSheetLayoutView="100" workbookViewId="0"/>
  </sheetViews>
  <sheetFormatPr defaultRowHeight="18" customHeight="1" x14ac:dyDescent="0.15"/>
  <cols>
    <col min="1" max="1" width="14.875" style="1" customWidth="1"/>
    <col min="2" max="2" width="22.375" style="1" customWidth="1"/>
    <col min="3" max="12" width="2.625" style="1" customWidth="1"/>
    <col min="13" max="13" width="12.125" style="1" customWidth="1"/>
    <col min="14" max="14" width="2.625" style="1" customWidth="1"/>
    <col min="15" max="15" width="14.125" style="43" customWidth="1"/>
    <col min="16" max="182" width="2.625" style="1" customWidth="1"/>
    <col min="183" max="16384" width="9" style="1"/>
  </cols>
  <sheetData>
    <row r="1" spans="1:15" ht="18" customHeight="1" x14ac:dyDescent="0.15">
      <c r="A1" s="1" t="s">
        <v>203</v>
      </c>
    </row>
    <row r="3" spans="1:15" ht="18" customHeight="1" x14ac:dyDescent="0.15">
      <c r="A3" s="135" t="s">
        <v>216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</row>
    <row r="5" spans="1:15" ht="18" customHeight="1" x14ac:dyDescent="0.15">
      <c r="O5" s="56"/>
    </row>
    <row r="6" spans="1:15" ht="18" customHeight="1" x14ac:dyDescent="0.15">
      <c r="C6" s="70"/>
      <c r="D6" s="70"/>
      <c r="F6" s="70"/>
      <c r="G6" s="70"/>
      <c r="I6" s="70"/>
      <c r="J6" s="13" t="s">
        <v>15</v>
      </c>
      <c r="K6" s="94"/>
      <c r="L6" s="94"/>
      <c r="M6" s="191" t="s">
        <v>134</v>
      </c>
      <c r="N6" s="191"/>
      <c r="O6" s="191"/>
    </row>
    <row r="7" spans="1:15" ht="18" customHeight="1" x14ac:dyDescent="0.25">
      <c r="O7" s="122" t="s">
        <v>183</v>
      </c>
    </row>
    <row r="8" spans="1:15" ht="18" customHeight="1" x14ac:dyDescent="0.25">
      <c r="A8" s="17" t="s">
        <v>103</v>
      </c>
      <c r="M8" s="121" t="s">
        <v>178</v>
      </c>
      <c r="O8" s="123" t="s">
        <v>116</v>
      </c>
    </row>
    <row r="9" spans="1:15" ht="18" customHeight="1" thickBot="1" x14ac:dyDescent="0.2">
      <c r="A9" s="17" t="s">
        <v>4</v>
      </c>
      <c r="M9" s="14" t="s">
        <v>116</v>
      </c>
      <c r="O9" s="123" t="s">
        <v>116</v>
      </c>
    </row>
    <row r="10" spans="1:15" ht="18" customHeight="1" thickTop="1" thickBot="1" x14ac:dyDescent="0.2">
      <c r="A10" s="29" t="s">
        <v>74</v>
      </c>
      <c r="B10" s="89" t="s">
        <v>173</v>
      </c>
      <c r="C10" s="190" t="s">
        <v>5</v>
      </c>
      <c r="D10" s="141"/>
      <c r="E10" s="141"/>
      <c r="F10" s="141"/>
      <c r="G10" s="141"/>
      <c r="H10" s="141"/>
      <c r="I10" s="141"/>
      <c r="J10" s="141"/>
      <c r="K10" s="141"/>
      <c r="L10" s="141"/>
      <c r="M10" s="238" t="s">
        <v>174</v>
      </c>
      <c r="N10" s="239"/>
      <c r="O10" s="96" t="s">
        <v>172</v>
      </c>
    </row>
    <row r="11" spans="1:15" ht="18" customHeight="1" thickTop="1" thickBot="1" x14ac:dyDescent="0.3">
      <c r="A11" s="29" t="s">
        <v>73</v>
      </c>
      <c r="B11" s="117"/>
      <c r="C11" s="226"/>
      <c r="D11" s="227"/>
      <c r="E11" s="227"/>
      <c r="F11" s="227"/>
      <c r="G11" s="227"/>
      <c r="H11" s="227"/>
      <c r="I11" s="227"/>
      <c r="J11" s="227"/>
      <c r="K11" s="227"/>
      <c r="L11" s="228"/>
      <c r="M11" s="199">
        <v>36017</v>
      </c>
      <c r="N11" s="199"/>
      <c r="O11" s="97"/>
    </row>
    <row r="12" spans="1:15" ht="18" customHeight="1" thickTop="1" thickBot="1" x14ac:dyDescent="0.3">
      <c r="A12" s="116" t="s">
        <v>182</v>
      </c>
      <c r="B12" s="119" t="s">
        <v>175</v>
      </c>
      <c r="C12" s="226"/>
      <c r="D12" s="227"/>
      <c r="E12" s="227"/>
      <c r="F12" s="227"/>
      <c r="G12" s="227"/>
      <c r="H12" s="227"/>
      <c r="I12" s="227"/>
      <c r="J12" s="227"/>
      <c r="K12" s="227"/>
      <c r="L12" s="228"/>
      <c r="M12" s="199">
        <v>100000</v>
      </c>
      <c r="N12" s="199"/>
      <c r="O12" s="98">
        <v>100000</v>
      </c>
    </row>
    <row r="13" spans="1:15" ht="18" customHeight="1" thickTop="1" x14ac:dyDescent="0.25">
      <c r="A13" s="192" t="s">
        <v>7</v>
      </c>
      <c r="B13" s="61" t="s">
        <v>76</v>
      </c>
      <c r="C13" s="223"/>
      <c r="D13" s="224"/>
      <c r="E13" s="224"/>
      <c r="F13" s="224"/>
      <c r="G13" s="224"/>
      <c r="H13" s="224"/>
      <c r="I13" s="224"/>
      <c r="J13" s="224"/>
      <c r="K13" s="224"/>
      <c r="L13" s="225"/>
      <c r="M13" s="195">
        <v>30000</v>
      </c>
      <c r="N13" s="196"/>
      <c r="O13" s="99"/>
    </row>
    <row r="14" spans="1:15" ht="18" customHeight="1" x14ac:dyDescent="0.25">
      <c r="A14" s="193"/>
      <c r="B14" s="110"/>
      <c r="C14" s="203"/>
      <c r="D14" s="204"/>
      <c r="E14" s="204"/>
      <c r="F14" s="204"/>
      <c r="G14" s="204"/>
      <c r="H14" s="204"/>
      <c r="I14" s="204"/>
      <c r="J14" s="204"/>
      <c r="K14" s="204"/>
      <c r="L14" s="205"/>
      <c r="M14" s="201"/>
      <c r="N14" s="202"/>
      <c r="O14" s="100"/>
    </row>
    <row r="15" spans="1:15" ht="18" customHeight="1" x14ac:dyDescent="0.25">
      <c r="A15" s="194"/>
      <c r="B15" s="111"/>
      <c r="C15" s="219"/>
      <c r="D15" s="220"/>
      <c r="E15" s="220"/>
      <c r="F15" s="220"/>
      <c r="G15" s="220"/>
      <c r="H15" s="220"/>
      <c r="I15" s="220"/>
      <c r="J15" s="220"/>
      <c r="K15" s="220"/>
      <c r="L15" s="221"/>
      <c r="M15" s="197"/>
      <c r="N15" s="198"/>
      <c r="O15" s="101"/>
    </row>
    <row r="16" spans="1:15" ht="18" customHeight="1" x14ac:dyDescent="0.25">
      <c r="A16" s="116" t="s">
        <v>71</v>
      </c>
      <c r="B16" s="118"/>
      <c r="C16" s="52" t="s">
        <v>18</v>
      </c>
      <c r="D16" s="212">
        <v>100</v>
      </c>
      <c r="E16" s="212"/>
      <c r="F16" s="53" t="s">
        <v>6</v>
      </c>
      <c r="G16" s="54" t="s">
        <v>171</v>
      </c>
      <c r="H16" s="54"/>
      <c r="I16" s="54"/>
      <c r="J16" s="222">
        <v>13</v>
      </c>
      <c r="K16" s="222"/>
      <c r="L16" s="55" t="s">
        <v>17</v>
      </c>
      <c r="M16" s="199">
        <f>100*13</f>
        <v>1300</v>
      </c>
      <c r="N16" s="199"/>
      <c r="O16" s="95"/>
    </row>
    <row r="17" spans="1:15" ht="18" customHeight="1" x14ac:dyDescent="0.25">
      <c r="A17" s="192" t="s">
        <v>8</v>
      </c>
      <c r="B17" s="112" t="s">
        <v>9</v>
      </c>
      <c r="C17" s="229"/>
      <c r="D17" s="230"/>
      <c r="E17" s="230"/>
      <c r="F17" s="230"/>
      <c r="G17" s="230"/>
      <c r="H17" s="230"/>
      <c r="I17" s="230"/>
      <c r="J17" s="230"/>
      <c r="K17" s="230"/>
      <c r="L17" s="231"/>
      <c r="M17" s="195">
        <v>0</v>
      </c>
      <c r="N17" s="196"/>
      <c r="O17" s="102"/>
    </row>
    <row r="18" spans="1:15" ht="18" customHeight="1" x14ac:dyDescent="0.25">
      <c r="A18" s="193"/>
      <c r="B18" s="113" t="s">
        <v>10</v>
      </c>
      <c r="C18" s="270"/>
      <c r="D18" s="271"/>
      <c r="E18" s="271"/>
      <c r="F18" s="271"/>
      <c r="G18" s="271"/>
      <c r="H18" s="271"/>
      <c r="I18" s="271"/>
      <c r="J18" s="271"/>
      <c r="K18" s="271"/>
      <c r="L18" s="272"/>
      <c r="M18" s="201">
        <v>0</v>
      </c>
      <c r="N18" s="202"/>
      <c r="O18" s="100"/>
    </row>
    <row r="19" spans="1:15" ht="18" customHeight="1" x14ac:dyDescent="0.25">
      <c r="A19" s="193"/>
      <c r="B19" s="113" t="s">
        <v>11</v>
      </c>
      <c r="C19" s="203"/>
      <c r="D19" s="204"/>
      <c r="E19" s="204"/>
      <c r="F19" s="204"/>
      <c r="G19" s="204"/>
      <c r="H19" s="204"/>
      <c r="I19" s="204"/>
      <c r="J19" s="204"/>
      <c r="K19" s="204"/>
      <c r="L19" s="205"/>
      <c r="M19" s="201">
        <v>0</v>
      </c>
      <c r="N19" s="202"/>
      <c r="O19" s="100"/>
    </row>
    <row r="20" spans="1:15" ht="18" customHeight="1" thickBot="1" x14ac:dyDescent="0.3">
      <c r="A20" s="194"/>
      <c r="B20" s="114" t="s">
        <v>72</v>
      </c>
      <c r="C20" s="219"/>
      <c r="D20" s="220"/>
      <c r="E20" s="220"/>
      <c r="F20" s="220"/>
      <c r="G20" s="220"/>
      <c r="H20" s="220"/>
      <c r="I20" s="220"/>
      <c r="J20" s="220"/>
      <c r="K20" s="220"/>
      <c r="L20" s="221"/>
      <c r="M20" s="197">
        <v>0</v>
      </c>
      <c r="N20" s="198"/>
      <c r="O20" s="103"/>
    </row>
    <row r="21" spans="1:15" ht="18" customHeight="1" thickTop="1" thickBot="1" x14ac:dyDescent="0.3">
      <c r="A21" s="9" t="s">
        <v>218</v>
      </c>
      <c r="B21" s="115"/>
      <c r="C21" s="206"/>
      <c r="D21" s="206"/>
      <c r="E21" s="206"/>
      <c r="F21" s="206"/>
      <c r="G21" s="206"/>
      <c r="H21" s="206"/>
      <c r="I21" s="206"/>
      <c r="J21" s="206"/>
      <c r="K21" s="206"/>
      <c r="L21" s="207"/>
      <c r="M21" s="199" t="s">
        <v>219</v>
      </c>
      <c r="N21" s="200"/>
      <c r="O21" s="98">
        <f>O12</f>
        <v>100000</v>
      </c>
    </row>
    <row r="22" spans="1:15" ht="18" customHeight="1" thickTop="1" x14ac:dyDescent="0.25">
      <c r="O22" s="122" t="s">
        <v>186</v>
      </c>
    </row>
    <row r="23" spans="1:15" ht="18" customHeight="1" x14ac:dyDescent="0.25">
      <c r="N23" s="121" t="s">
        <v>180</v>
      </c>
      <c r="O23" s="123" t="s">
        <v>116</v>
      </c>
    </row>
    <row r="24" spans="1:15" ht="18" customHeight="1" thickBot="1" x14ac:dyDescent="0.2">
      <c r="A24" s="17" t="s">
        <v>12</v>
      </c>
      <c r="M24" s="14" t="s">
        <v>116</v>
      </c>
      <c r="O24" s="123" t="s">
        <v>116</v>
      </c>
    </row>
    <row r="25" spans="1:15" ht="18" customHeight="1" thickTop="1" thickBot="1" x14ac:dyDescent="0.2">
      <c r="A25" s="29" t="s">
        <v>74</v>
      </c>
      <c r="B25" s="9" t="s">
        <v>173</v>
      </c>
      <c r="C25" s="190" t="s">
        <v>5</v>
      </c>
      <c r="D25" s="141"/>
      <c r="E25" s="141"/>
      <c r="F25" s="141"/>
      <c r="G25" s="141"/>
      <c r="H25" s="141"/>
      <c r="I25" s="141"/>
      <c r="J25" s="141"/>
      <c r="K25" s="141"/>
      <c r="L25" s="141"/>
      <c r="M25" s="238" t="s">
        <v>174</v>
      </c>
      <c r="N25" s="239"/>
      <c r="O25" s="96" t="s">
        <v>172</v>
      </c>
    </row>
    <row r="26" spans="1:15" ht="18" customHeight="1" thickTop="1" x14ac:dyDescent="0.25">
      <c r="A26" s="192" t="s">
        <v>191</v>
      </c>
      <c r="B26" s="57" t="s">
        <v>77</v>
      </c>
      <c r="C26" s="213" t="s">
        <v>98</v>
      </c>
      <c r="D26" s="214"/>
      <c r="E26" s="214"/>
      <c r="F26" s="214"/>
      <c r="G26" s="214"/>
      <c r="H26" s="214"/>
      <c r="I26" s="214"/>
      <c r="J26" s="214"/>
      <c r="K26" s="214"/>
      <c r="L26" s="214"/>
      <c r="M26" s="195">
        <v>5000</v>
      </c>
      <c r="N26" s="196"/>
      <c r="O26" s="104">
        <v>5000</v>
      </c>
    </row>
    <row r="27" spans="1:15" ht="18" customHeight="1" x14ac:dyDescent="0.25">
      <c r="A27" s="193"/>
      <c r="B27" s="58" t="s">
        <v>78</v>
      </c>
      <c r="C27" s="208" t="s">
        <v>75</v>
      </c>
      <c r="D27" s="209"/>
      <c r="E27" s="209"/>
      <c r="F27" s="209"/>
      <c r="G27" s="209"/>
      <c r="H27" s="209"/>
      <c r="I27" s="209"/>
      <c r="J27" s="209"/>
      <c r="K27" s="209"/>
      <c r="L27" s="209"/>
      <c r="M27" s="201">
        <v>3000</v>
      </c>
      <c r="N27" s="202"/>
      <c r="O27" s="105">
        <v>3000</v>
      </c>
    </row>
    <row r="28" spans="1:15" ht="18" customHeight="1" x14ac:dyDescent="0.25">
      <c r="A28" s="193"/>
      <c r="B28" s="58" t="s">
        <v>79</v>
      </c>
      <c r="C28" s="208"/>
      <c r="D28" s="209"/>
      <c r="E28" s="209"/>
      <c r="F28" s="209"/>
      <c r="G28" s="209"/>
      <c r="H28" s="209"/>
      <c r="I28" s="209"/>
      <c r="J28" s="209"/>
      <c r="K28" s="209"/>
      <c r="L28" s="209"/>
      <c r="M28" s="201">
        <v>1000</v>
      </c>
      <c r="N28" s="202"/>
      <c r="O28" s="105">
        <v>1000</v>
      </c>
    </row>
    <row r="29" spans="1:15" ht="18" customHeight="1" x14ac:dyDescent="0.25">
      <c r="A29" s="193"/>
      <c r="B29" s="58" t="s">
        <v>80</v>
      </c>
      <c r="C29" s="208"/>
      <c r="D29" s="209"/>
      <c r="E29" s="209"/>
      <c r="F29" s="209"/>
      <c r="G29" s="209"/>
      <c r="H29" s="209"/>
      <c r="I29" s="209"/>
      <c r="J29" s="209"/>
      <c r="K29" s="209"/>
      <c r="L29" s="209"/>
      <c r="M29" s="201">
        <v>0</v>
      </c>
      <c r="N29" s="202"/>
      <c r="O29" s="105"/>
    </row>
    <row r="30" spans="1:15" ht="18" customHeight="1" x14ac:dyDescent="0.25">
      <c r="A30" s="193"/>
      <c r="B30" s="59" t="s">
        <v>177</v>
      </c>
      <c r="C30" s="217"/>
      <c r="D30" s="218"/>
      <c r="E30" s="218"/>
      <c r="F30" s="218"/>
      <c r="G30" s="218"/>
      <c r="H30" s="218"/>
      <c r="I30" s="218"/>
      <c r="J30" s="218"/>
      <c r="K30" s="218"/>
      <c r="L30" s="218"/>
      <c r="M30" s="215">
        <v>0</v>
      </c>
      <c r="N30" s="216"/>
      <c r="O30" s="106"/>
    </row>
    <row r="31" spans="1:15" ht="18" customHeight="1" x14ac:dyDescent="0.25">
      <c r="A31" s="193"/>
      <c r="B31" s="57" t="s">
        <v>81</v>
      </c>
      <c r="C31" s="213" t="s">
        <v>90</v>
      </c>
      <c r="D31" s="214"/>
      <c r="E31" s="214"/>
      <c r="F31" s="214"/>
      <c r="G31" s="214"/>
      <c r="H31" s="214"/>
      <c r="I31" s="214"/>
      <c r="J31" s="214"/>
      <c r="K31" s="214"/>
      <c r="L31" s="214"/>
      <c r="M31" s="195">
        <v>19889</v>
      </c>
      <c r="N31" s="196"/>
      <c r="O31" s="107">
        <v>19889</v>
      </c>
    </row>
    <row r="32" spans="1:15" ht="18" customHeight="1" x14ac:dyDescent="0.25">
      <c r="A32" s="193"/>
      <c r="B32" s="58" t="s">
        <v>82</v>
      </c>
      <c r="C32" s="208"/>
      <c r="D32" s="209"/>
      <c r="E32" s="209"/>
      <c r="F32" s="209"/>
      <c r="G32" s="209"/>
      <c r="H32" s="209"/>
      <c r="I32" s="209"/>
      <c r="J32" s="209"/>
      <c r="K32" s="209"/>
      <c r="L32" s="209"/>
      <c r="M32" s="201">
        <v>43901</v>
      </c>
      <c r="N32" s="202"/>
      <c r="O32" s="105"/>
    </row>
    <row r="33" spans="1:15" ht="18" customHeight="1" x14ac:dyDescent="0.25">
      <c r="A33" s="193"/>
      <c r="B33" s="58" t="s">
        <v>83</v>
      </c>
      <c r="C33" s="208" t="s">
        <v>99</v>
      </c>
      <c r="D33" s="209"/>
      <c r="E33" s="209"/>
      <c r="F33" s="209"/>
      <c r="G33" s="209"/>
      <c r="H33" s="209"/>
      <c r="I33" s="209"/>
      <c r="J33" s="209"/>
      <c r="K33" s="209"/>
      <c r="L33" s="209"/>
      <c r="M33" s="201">
        <v>5612</v>
      </c>
      <c r="N33" s="202"/>
      <c r="O33" s="105">
        <v>5612</v>
      </c>
    </row>
    <row r="34" spans="1:15" ht="18" customHeight="1" x14ac:dyDescent="0.25">
      <c r="A34" s="193"/>
      <c r="B34" s="58" t="s">
        <v>84</v>
      </c>
      <c r="C34" s="208" t="s">
        <v>92</v>
      </c>
      <c r="D34" s="209"/>
      <c r="E34" s="209"/>
      <c r="F34" s="209"/>
      <c r="G34" s="209"/>
      <c r="H34" s="209"/>
      <c r="I34" s="209"/>
      <c r="J34" s="209"/>
      <c r="K34" s="209"/>
      <c r="L34" s="209"/>
      <c r="M34" s="201">
        <v>3298</v>
      </c>
      <c r="N34" s="202"/>
      <c r="O34" s="105">
        <v>3298</v>
      </c>
    </row>
    <row r="35" spans="1:15" ht="18" customHeight="1" x14ac:dyDescent="0.25">
      <c r="A35" s="193"/>
      <c r="B35" s="58" t="s">
        <v>85</v>
      </c>
      <c r="C35" s="208" t="s">
        <v>100</v>
      </c>
      <c r="D35" s="209"/>
      <c r="E35" s="209"/>
      <c r="F35" s="209"/>
      <c r="G35" s="209"/>
      <c r="H35" s="209"/>
      <c r="I35" s="209"/>
      <c r="J35" s="209"/>
      <c r="K35" s="209"/>
      <c r="L35" s="209"/>
      <c r="M35" s="201">
        <v>2000</v>
      </c>
      <c r="N35" s="202"/>
      <c r="O35" s="105"/>
    </row>
    <row r="36" spans="1:15" ht="18" customHeight="1" x14ac:dyDescent="0.25">
      <c r="A36" s="193"/>
      <c r="B36" s="58" t="s">
        <v>86</v>
      </c>
      <c r="C36" s="208" t="s">
        <v>94</v>
      </c>
      <c r="D36" s="209"/>
      <c r="E36" s="209"/>
      <c r="F36" s="209"/>
      <c r="G36" s="209"/>
      <c r="H36" s="209"/>
      <c r="I36" s="209"/>
      <c r="J36" s="209"/>
      <c r="K36" s="209"/>
      <c r="L36" s="209"/>
      <c r="M36" s="201">
        <v>420</v>
      </c>
      <c r="N36" s="202"/>
      <c r="O36" s="105">
        <v>420</v>
      </c>
    </row>
    <row r="37" spans="1:15" ht="18" customHeight="1" x14ac:dyDescent="0.25">
      <c r="A37" s="193"/>
      <c r="B37" s="58" t="s">
        <v>87</v>
      </c>
      <c r="C37" s="208" t="s">
        <v>95</v>
      </c>
      <c r="D37" s="209"/>
      <c r="E37" s="209"/>
      <c r="F37" s="209"/>
      <c r="G37" s="209"/>
      <c r="H37" s="209"/>
      <c r="I37" s="209"/>
      <c r="J37" s="209"/>
      <c r="K37" s="209"/>
      <c r="L37" s="209"/>
      <c r="M37" s="201">
        <v>10000</v>
      </c>
      <c r="N37" s="202"/>
      <c r="O37" s="105">
        <v>10000</v>
      </c>
    </row>
    <row r="38" spans="1:15" ht="18" customHeight="1" x14ac:dyDescent="0.25">
      <c r="A38" s="193"/>
      <c r="B38" s="58" t="s">
        <v>88</v>
      </c>
      <c r="C38" s="208" t="s">
        <v>194</v>
      </c>
      <c r="D38" s="209"/>
      <c r="E38" s="209"/>
      <c r="F38" s="209"/>
      <c r="G38" s="209"/>
      <c r="H38" s="209"/>
      <c r="I38" s="209"/>
      <c r="J38" s="209"/>
      <c r="K38" s="209"/>
      <c r="L38" s="209"/>
      <c r="M38" s="201">
        <v>10000</v>
      </c>
      <c r="N38" s="202"/>
      <c r="O38" s="105"/>
    </row>
    <row r="39" spans="1:15" ht="18" customHeight="1" x14ac:dyDescent="0.25">
      <c r="A39" s="194"/>
      <c r="B39" s="59" t="s">
        <v>89</v>
      </c>
      <c r="C39" s="217" t="s">
        <v>217</v>
      </c>
      <c r="D39" s="218"/>
      <c r="E39" s="218"/>
      <c r="F39" s="218"/>
      <c r="G39" s="218"/>
      <c r="H39" s="218"/>
      <c r="I39" s="218"/>
      <c r="J39" s="218"/>
      <c r="K39" s="218"/>
      <c r="L39" s="218"/>
      <c r="M39" s="197">
        <v>0</v>
      </c>
      <c r="N39" s="198"/>
      <c r="O39" s="106"/>
    </row>
    <row r="40" spans="1:15" ht="18" customHeight="1" x14ac:dyDescent="0.25">
      <c r="A40" s="192" t="s">
        <v>93</v>
      </c>
      <c r="B40" s="57" t="s">
        <v>96</v>
      </c>
      <c r="C40" s="232" t="s">
        <v>193</v>
      </c>
      <c r="D40" s="233"/>
      <c r="E40" s="233"/>
      <c r="F40" s="233"/>
      <c r="G40" s="233"/>
      <c r="H40" s="233"/>
      <c r="I40" s="233"/>
      <c r="J40" s="233"/>
      <c r="K40" s="233"/>
      <c r="L40" s="233"/>
      <c r="M40" s="195">
        <v>29400</v>
      </c>
      <c r="N40" s="196"/>
      <c r="O40" s="107">
        <v>29400</v>
      </c>
    </row>
    <row r="41" spans="1:15" ht="18" customHeight="1" x14ac:dyDescent="0.25">
      <c r="A41" s="193"/>
      <c r="B41" s="58" t="s">
        <v>97</v>
      </c>
      <c r="C41" s="210" t="s">
        <v>192</v>
      </c>
      <c r="D41" s="211"/>
      <c r="E41" s="211"/>
      <c r="F41" s="211"/>
      <c r="G41" s="211"/>
      <c r="H41" s="211"/>
      <c r="I41" s="211"/>
      <c r="J41" s="211"/>
      <c r="K41" s="211"/>
      <c r="L41" s="211"/>
      <c r="M41" s="201">
        <v>22495</v>
      </c>
      <c r="N41" s="202"/>
      <c r="O41" s="105">
        <v>22495</v>
      </c>
    </row>
    <row r="42" spans="1:15" ht="18" customHeight="1" x14ac:dyDescent="0.25">
      <c r="A42" s="193"/>
      <c r="B42" s="58"/>
      <c r="C42" s="208"/>
      <c r="D42" s="209"/>
      <c r="E42" s="209"/>
      <c r="F42" s="209"/>
      <c r="G42" s="209"/>
      <c r="H42" s="209"/>
      <c r="I42" s="209"/>
      <c r="J42" s="209"/>
      <c r="K42" s="209"/>
      <c r="L42" s="209"/>
      <c r="M42" s="201"/>
      <c r="N42" s="202"/>
      <c r="O42" s="105"/>
    </row>
    <row r="43" spans="1:15" ht="18" customHeight="1" x14ac:dyDescent="0.25">
      <c r="A43" s="193"/>
      <c r="B43" s="58"/>
      <c r="C43" s="208"/>
      <c r="D43" s="209"/>
      <c r="E43" s="209"/>
      <c r="F43" s="209"/>
      <c r="G43" s="209"/>
      <c r="H43" s="209"/>
      <c r="I43" s="209"/>
      <c r="J43" s="209"/>
      <c r="K43" s="209"/>
      <c r="L43" s="209"/>
      <c r="M43" s="201"/>
      <c r="N43" s="202"/>
      <c r="O43" s="105"/>
    </row>
    <row r="44" spans="1:15" ht="18" customHeight="1" x14ac:dyDescent="0.25">
      <c r="A44" s="194"/>
      <c r="B44" s="60"/>
      <c r="C44" s="217"/>
      <c r="D44" s="218"/>
      <c r="E44" s="218"/>
      <c r="F44" s="218"/>
      <c r="G44" s="218"/>
      <c r="H44" s="218"/>
      <c r="I44" s="218"/>
      <c r="J44" s="218"/>
      <c r="K44" s="218"/>
      <c r="L44" s="218"/>
      <c r="M44" s="197"/>
      <c r="N44" s="198"/>
      <c r="O44" s="106"/>
    </row>
    <row r="45" spans="1:15" ht="18" customHeight="1" thickBot="1" x14ac:dyDescent="0.3">
      <c r="A45" s="29" t="s">
        <v>13</v>
      </c>
      <c r="B45" s="117"/>
      <c r="C45" s="234"/>
      <c r="D45" s="235"/>
      <c r="E45" s="235"/>
      <c r="F45" s="235"/>
      <c r="G45" s="235"/>
      <c r="H45" s="235"/>
      <c r="I45" s="235"/>
      <c r="J45" s="235"/>
      <c r="K45" s="235"/>
      <c r="L45" s="235"/>
      <c r="M45" s="237"/>
      <c r="N45" s="237"/>
      <c r="O45" s="108"/>
    </row>
    <row r="46" spans="1:15" ht="18" customHeight="1" thickTop="1" thickBot="1" x14ac:dyDescent="0.3">
      <c r="A46" s="29" t="s">
        <v>137</v>
      </c>
      <c r="B46" s="117"/>
      <c r="C46" s="234"/>
      <c r="D46" s="235"/>
      <c r="E46" s="235"/>
      <c r="F46" s="235"/>
      <c r="G46" s="235"/>
      <c r="H46" s="235"/>
      <c r="I46" s="235"/>
      <c r="J46" s="235"/>
      <c r="K46" s="235"/>
      <c r="L46" s="236"/>
      <c r="M46" s="199">
        <v>11302</v>
      </c>
      <c r="N46" s="200"/>
      <c r="O46" s="109"/>
    </row>
    <row r="47" spans="1:15" ht="18" customHeight="1" thickTop="1" thickBot="1" x14ac:dyDescent="0.3">
      <c r="A47" s="9" t="s">
        <v>218</v>
      </c>
      <c r="B47" s="289" t="s">
        <v>187</v>
      </c>
      <c r="C47" s="289"/>
      <c r="D47" s="289"/>
      <c r="E47" s="289"/>
      <c r="F47" s="289"/>
      <c r="G47" s="289"/>
      <c r="H47" s="289"/>
      <c r="I47" s="289"/>
      <c r="J47" s="289"/>
      <c r="K47" s="289"/>
      <c r="L47" s="290"/>
      <c r="M47" s="199" t="s">
        <v>220</v>
      </c>
      <c r="N47" s="200"/>
      <c r="O47" s="98">
        <f>SUM(O26:O45)</f>
        <v>100114</v>
      </c>
    </row>
    <row r="48" spans="1:15" ht="18" customHeight="1" thickTop="1" x14ac:dyDescent="0.15"/>
  </sheetData>
  <mergeCells count="77">
    <mergeCell ref="B47:L47"/>
    <mergeCell ref="M47:N47"/>
    <mergeCell ref="M6:O6"/>
    <mergeCell ref="M12:N12"/>
    <mergeCell ref="M25:N25"/>
    <mergeCell ref="M16:N16"/>
    <mergeCell ref="M21:N21"/>
    <mergeCell ref="M45:N45"/>
    <mergeCell ref="M46:N46"/>
    <mergeCell ref="M29:N29"/>
    <mergeCell ref="M38:N38"/>
    <mergeCell ref="M20:N20"/>
    <mergeCell ref="M33:N33"/>
    <mergeCell ref="M43:N43"/>
    <mergeCell ref="M32:N32"/>
    <mergeCell ref="M34:N34"/>
    <mergeCell ref="M35:N35"/>
    <mergeCell ref="A3:O3"/>
    <mergeCell ref="C10:L10"/>
    <mergeCell ref="C11:L11"/>
    <mergeCell ref="C12:L12"/>
    <mergeCell ref="M10:N10"/>
    <mergeCell ref="M11:N11"/>
    <mergeCell ref="D16:E16"/>
    <mergeCell ref="J16:K16"/>
    <mergeCell ref="A17:A20"/>
    <mergeCell ref="M17:N17"/>
    <mergeCell ref="C17:L17"/>
    <mergeCell ref="M18:N18"/>
    <mergeCell ref="C18:L18"/>
    <mergeCell ref="M19:N19"/>
    <mergeCell ref="C19:L19"/>
    <mergeCell ref="C20:L20"/>
    <mergeCell ref="A13:A15"/>
    <mergeCell ref="M13:N13"/>
    <mergeCell ref="C13:L13"/>
    <mergeCell ref="M14:N14"/>
    <mergeCell ref="C14:L14"/>
    <mergeCell ref="M15:N15"/>
    <mergeCell ref="C15:L15"/>
    <mergeCell ref="C46:L46"/>
    <mergeCell ref="C43:L43"/>
    <mergeCell ref="C35:L35"/>
    <mergeCell ref="C32:L32"/>
    <mergeCell ref="M26:N26"/>
    <mergeCell ref="C26:L26"/>
    <mergeCell ref="M27:N27"/>
    <mergeCell ref="C27:L27"/>
    <mergeCell ref="M28:N28"/>
    <mergeCell ref="C28:L28"/>
    <mergeCell ref="C33:L33"/>
    <mergeCell ref="M30:N30"/>
    <mergeCell ref="C30:L30"/>
    <mergeCell ref="M31:N31"/>
    <mergeCell ref="C31:L31"/>
    <mergeCell ref="C34:L34"/>
    <mergeCell ref="C39:L39"/>
    <mergeCell ref="C21:L21"/>
    <mergeCell ref="C25:L25"/>
    <mergeCell ref="C29:L29"/>
    <mergeCell ref="C45:L45"/>
    <mergeCell ref="M36:N36"/>
    <mergeCell ref="C36:L36"/>
    <mergeCell ref="A40:A44"/>
    <mergeCell ref="A26:A39"/>
    <mergeCell ref="M44:N44"/>
    <mergeCell ref="M40:N40"/>
    <mergeCell ref="C40:L40"/>
    <mergeCell ref="M41:N41"/>
    <mergeCell ref="C41:L41"/>
    <mergeCell ref="C44:L44"/>
    <mergeCell ref="M42:N42"/>
    <mergeCell ref="C42:L42"/>
    <mergeCell ref="M37:N37"/>
    <mergeCell ref="C37:L37"/>
    <mergeCell ref="C38:L38"/>
    <mergeCell ref="M39:N39"/>
  </mergeCells>
  <phoneticPr fontId="3"/>
  <pageMargins left="0.78740157480314965" right="0.23622047244094491" top="0.59055118110236227" bottom="0.35433070866141736" header="0.51181102362204722" footer="0.27559055118110237"/>
  <pageSetup paperSize="9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9"/>
  <sheetViews>
    <sheetView workbookViewId="0">
      <selection sqref="A1:F1"/>
    </sheetView>
  </sheetViews>
  <sheetFormatPr defaultRowHeight="18" customHeight="1" x14ac:dyDescent="0.15"/>
  <cols>
    <col min="1" max="7" width="9" style="21"/>
    <col min="8" max="8" width="16.25" style="21" customWidth="1"/>
    <col min="9" max="10" width="6.75" style="21" customWidth="1"/>
    <col min="11" max="16" width="6.75" style="71" customWidth="1"/>
    <col min="17" max="16384" width="9" style="21"/>
  </cols>
  <sheetData>
    <row r="1" spans="1:16" ht="18" customHeight="1" x14ac:dyDescent="0.15">
      <c r="A1" s="282" t="s">
        <v>189</v>
      </c>
      <c r="B1" s="282"/>
      <c r="C1" s="282"/>
      <c r="D1" s="282"/>
      <c r="E1" s="282"/>
      <c r="F1" s="282"/>
      <c r="I1" s="65" t="s">
        <v>139</v>
      </c>
      <c r="J1" s="65" t="s">
        <v>67</v>
      </c>
      <c r="L1" s="71" t="s">
        <v>53</v>
      </c>
      <c r="N1" s="71" t="s">
        <v>66</v>
      </c>
      <c r="P1" s="71" t="s">
        <v>45</v>
      </c>
    </row>
    <row r="2" spans="1:16" ht="18" customHeight="1" thickBot="1" x14ac:dyDescent="0.2"/>
    <row r="3" spans="1:16" ht="18" customHeight="1" thickTop="1" x14ac:dyDescent="0.15">
      <c r="B3" s="273" t="s">
        <v>140</v>
      </c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5"/>
    </row>
    <row r="4" spans="1:16" ht="18" customHeight="1" x14ac:dyDescent="0.15">
      <c r="B4" s="276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8"/>
    </row>
    <row r="5" spans="1:16" ht="18" customHeight="1" x14ac:dyDescent="0.15">
      <c r="B5" s="276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8"/>
    </row>
    <row r="6" spans="1:16" ht="18" customHeight="1" x14ac:dyDescent="0.15">
      <c r="B6" s="276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8"/>
    </row>
    <row r="7" spans="1:16" ht="18" customHeight="1" x14ac:dyDescent="0.15">
      <c r="B7" s="276"/>
      <c r="C7" s="277"/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8"/>
    </row>
    <row r="8" spans="1:16" ht="18" customHeight="1" x14ac:dyDescent="0.15">
      <c r="B8" s="276"/>
      <c r="C8" s="277"/>
      <c r="D8" s="277"/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8"/>
    </row>
    <row r="9" spans="1:16" ht="18" customHeight="1" x14ac:dyDescent="0.15">
      <c r="B9" s="276"/>
      <c r="C9" s="277"/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8"/>
    </row>
    <row r="10" spans="1:16" ht="18" customHeight="1" x14ac:dyDescent="0.15">
      <c r="B10" s="276"/>
      <c r="C10" s="277"/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7"/>
      <c r="O10" s="278"/>
    </row>
    <row r="11" spans="1:16" ht="18" customHeight="1" x14ac:dyDescent="0.15">
      <c r="B11" s="276"/>
      <c r="C11" s="277"/>
      <c r="D11" s="277"/>
      <c r="E11" s="277"/>
      <c r="F11" s="277"/>
      <c r="G11" s="277"/>
      <c r="H11" s="277"/>
      <c r="I11" s="277"/>
      <c r="J11" s="277"/>
      <c r="K11" s="277"/>
      <c r="L11" s="277"/>
      <c r="M11" s="277"/>
      <c r="N11" s="277"/>
      <c r="O11" s="278"/>
    </row>
    <row r="12" spans="1:16" ht="18" customHeight="1" x14ac:dyDescent="0.15">
      <c r="B12" s="276"/>
      <c r="C12" s="277"/>
      <c r="D12" s="277"/>
      <c r="E12" s="277"/>
      <c r="F12" s="277"/>
      <c r="G12" s="277"/>
      <c r="H12" s="277"/>
      <c r="I12" s="277"/>
      <c r="J12" s="277"/>
      <c r="K12" s="277"/>
      <c r="L12" s="277"/>
      <c r="M12" s="277"/>
      <c r="N12" s="277"/>
      <c r="O12" s="278"/>
    </row>
    <row r="13" spans="1:16" ht="18" customHeight="1" x14ac:dyDescent="0.15">
      <c r="B13" s="276"/>
      <c r="C13" s="277"/>
      <c r="D13" s="277"/>
      <c r="E13" s="277"/>
      <c r="F13" s="277"/>
      <c r="G13" s="277"/>
      <c r="H13" s="277"/>
      <c r="I13" s="277"/>
      <c r="J13" s="277"/>
      <c r="K13" s="277"/>
      <c r="L13" s="277"/>
      <c r="M13" s="277"/>
      <c r="N13" s="277"/>
      <c r="O13" s="278"/>
    </row>
    <row r="14" spans="1:16" ht="18" customHeight="1" x14ac:dyDescent="0.15">
      <c r="B14" s="276"/>
      <c r="C14" s="277"/>
      <c r="D14" s="277"/>
      <c r="E14" s="277"/>
      <c r="F14" s="277"/>
      <c r="G14" s="277"/>
      <c r="H14" s="277"/>
      <c r="I14" s="277"/>
      <c r="J14" s="277"/>
      <c r="K14" s="277"/>
      <c r="L14" s="277"/>
      <c r="M14" s="277"/>
      <c r="N14" s="277"/>
      <c r="O14" s="278"/>
    </row>
    <row r="15" spans="1:16" ht="18" customHeight="1" x14ac:dyDescent="0.15">
      <c r="B15" s="276"/>
      <c r="C15" s="277"/>
      <c r="D15" s="277"/>
      <c r="E15" s="277"/>
      <c r="F15" s="277"/>
      <c r="G15" s="277"/>
      <c r="H15" s="277"/>
      <c r="I15" s="277"/>
      <c r="J15" s="277"/>
      <c r="K15" s="277"/>
      <c r="L15" s="277"/>
      <c r="M15" s="277"/>
      <c r="N15" s="277"/>
      <c r="O15" s="278"/>
    </row>
    <row r="16" spans="1:16" ht="18" customHeight="1" x14ac:dyDescent="0.15">
      <c r="B16" s="276"/>
      <c r="C16" s="277"/>
      <c r="D16" s="277"/>
      <c r="E16" s="277"/>
      <c r="F16" s="277"/>
      <c r="G16" s="277"/>
      <c r="H16" s="277"/>
      <c r="I16" s="277"/>
      <c r="J16" s="277"/>
      <c r="K16" s="277"/>
      <c r="L16" s="277"/>
      <c r="M16" s="277"/>
      <c r="N16" s="277"/>
      <c r="O16" s="278"/>
    </row>
    <row r="17" spans="2:15" ht="18" customHeight="1" x14ac:dyDescent="0.15">
      <c r="B17" s="276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8"/>
    </row>
    <row r="18" spans="2:15" ht="18" customHeight="1" x14ac:dyDescent="0.15">
      <c r="B18" s="276"/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8"/>
    </row>
    <row r="19" spans="2:15" ht="18" customHeight="1" x14ac:dyDescent="0.15">
      <c r="B19" s="276"/>
      <c r="C19" s="277"/>
      <c r="D19" s="277"/>
      <c r="E19" s="277"/>
      <c r="F19" s="277"/>
      <c r="G19" s="277"/>
      <c r="H19" s="277"/>
      <c r="I19" s="277"/>
      <c r="J19" s="277"/>
      <c r="K19" s="277"/>
      <c r="L19" s="277"/>
      <c r="M19" s="277"/>
      <c r="N19" s="277"/>
      <c r="O19" s="278"/>
    </row>
    <row r="20" spans="2:15" ht="18" customHeight="1" x14ac:dyDescent="0.15">
      <c r="B20" s="276"/>
      <c r="C20" s="277"/>
      <c r="D20" s="277"/>
      <c r="E20" s="277"/>
      <c r="F20" s="277"/>
      <c r="G20" s="277"/>
      <c r="H20" s="277"/>
      <c r="I20" s="277"/>
      <c r="J20" s="277"/>
      <c r="K20" s="277"/>
      <c r="L20" s="277"/>
      <c r="M20" s="277"/>
      <c r="N20" s="277"/>
      <c r="O20" s="278"/>
    </row>
    <row r="21" spans="2:15" ht="18" customHeight="1" x14ac:dyDescent="0.15">
      <c r="B21" s="276"/>
      <c r="C21" s="277"/>
      <c r="D21" s="277"/>
      <c r="E21" s="277"/>
      <c r="F21" s="277"/>
      <c r="G21" s="277"/>
      <c r="H21" s="277"/>
      <c r="I21" s="277"/>
      <c r="J21" s="277"/>
      <c r="K21" s="277"/>
      <c r="L21" s="277"/>
      <c r="M21" s="277"/>
      <c r="N21" s="277"/>
      <c r="O21" s="278"/>
    </row>
    <row r="22" spans="2:15" ht="18" customHeight="1" x14ac:dyDescent="0.15">
      <c r="B22" s="276"/>
      <c r="C22" s="277"/>
      <c r="D22" s="277"/>
      <c r="E22" s="277"/>
      <c r="F22" s="277"/>
      <c r="G22" s="277"/>
      <c r="H22" s="277"/>
      <c r="I22" s="277"/>
      <c r="J22" s="277"/>
      <c r="K22" s="277"/>
      <c r="L22" s="277"/>
      <c r="M22" s="277"/>
      <c r="N22" s="277"/>
      <c r="O22" s="278"/>
    </row>
    <row r="23" spans="2:15" ht="18" customHeight="1" x14ac:dyDescent="0.15">
      <c r="B23" s="276"/>
      <c r="C23" s="277"/>
      <c r="D23" s="277"/>
      <c r="E23" s="277"/>
      <c r="F23" s="277"/>
      <c r="G23" s="277"/>
      <c r="H23" s="277"/>
      <c r="I23" s="277"/>
      <c r="J23" s="277"/>
      <c r="K23" s="277"/>
      <c r="L23" s="277"/>
      <c r="M23" s="277"/>
      <c r="N23" s="277"/>
      <c r="O23" s="278"/>
    </row>
    <row r="24" spans="2:15" ht="18" customHeight="1" x14ac:dyDescent="0.15">
      <c r="B24" s="276"/>
      <c r="C24" s="277"/>
      <c r="D24" s="277"/>
      <c r="E24" s="277"/>
      <c r="F24" s="277"/>
      <c r="G24" s="277"/>
      <c r="H24" s="277"/>
      <c r="I24" s="277"/>
      <c r="J24" s="277"/>
      <c r="K24" s="277"/>
      <c r="L24" s="277"/>
      <c r="M24" s="277"/>
      <c r="N24" s="277"/>
      <c r="O24" s="278"/>
    </row>
    <row r="25" spans="2:15" ht="18" customHeight="1" x14ac:dyDescent="0.15">
      <c r="B25" s="276"/>
      <c r="C25" s="277"/>
      <c r="D25" s="277"/>
      <c r="E25" s="277"/>
      <c r="F25" s="277"/>
      <c r="G25" s="277"/>
      <c r="H25" s="277"/>
      <c r="I25" s="277"/>
      <c r="J25" s="277"/>
      <c r="K25" s="277"/>
      <c r="L25" s="277"/>
      <c r="M25" s="277"/>
      <c r="N25" s="277"/>
      <c r="O25" s="278"/>
    </row>
    <row r="26" spans="2:15" ht="18" customHeight="1" x14ac:dyDescent="0.15">
      <c r="B26" s="276"/>
      <c r="C26" s="277"/>
      <c r="D26" s="277"/>
      <c r="E26" s="277"/>
      <c r="F26" s="277"/>
      <c r="G26" s="277"/>
      <c r="H26" s="277"/>
      <c r="I26" s="277"/>
      <c r="J26" s="277"/>
      <c r="K26" s="277"/>
      <c r="L26" s="277"/>
      <c r="M26" s="277"/>
      <c r="N26" s="277"/>
      <c r="O26" s="278"/>
    </row>
    <row r="27" spans="2:15" ht="18" customHeight="1" x14ac:dyDescent="0.15">
      <c r="B27" s="276"/>
      <c r="C27" s="277"/>
      <c r="D27" s="277"/>
      <c r="E27" s="277"/>
      <c r="F27" s="277"/>
      <c r="G27" s="277"/>
      <c r="H27" s="277"/>
      <c r="I27" s="277"/>
      <c r="J27" s="277"/>
      <c r="K27" s="277"/>
      <c r="L27" s="277"/>
      <c r="M27" s="277"/>
      <c r="N27" s="277"/>
      <c r="O27" s="278"/>
    </row>
    <row r="28" spans="2:15" ht="18" customHeight="1" thickBot="1" x14ac:dyDescent="0.2">
      <c r="B28" s="279"/>
      <c r="C28" s="280"/>
      <c r="D28" s="280"/>
      <c r="E28" s="280"/>
      <c r="F28" s="280"/>
      <c r="G28" s="280"/>
      <c r="H28" s="280"/>
      <c r="I28" s="280"/>
      <c r="J28" s="280"/>
      <c r="K28" s="280"/>
      <c r="L28" s="280"/>
      <c r="M28" s="280"/>
      <c r="N28" s="280"/>
      <c r="O28" s="281"/>
    </row>
    <row r="29" spans="2:15" ht="18" customHeight="1" thickTop="1" x14ac:dyDescent="0.15"/>
  </sheetData>
  <mergeCells count="2">
    <mergeCell ref="B3:O28"/>
    <mergeCell ref="A1:F1"/>
  </mergeCells>
  <phoneticPr fontId="3"/>
  <pageMargins left="0.70866141732283472" right="0.70866141732283472" top="0.94488188976377963" bottom="0.74803149606299213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37"/>
  <sheetViews>
    <sheetView view="pageBreakPreview" zoomScaleNormal="59" zoomScaleSheetLayoutView="100" workbookViewId="0">
      <pane xSplit="4" ySplit="6" topLeftCell="E7" activePane="bottomRight" state="frozen"/>
      <selection activeCell="M12" sqref="M12:N12"/>
      <selection pane="topRight" activeCell="M12" sqref="M12:N12"/>
      <selection pane="bottomLeft" activeCell="M12" sqref="M12:N12"/>
      <selection pane="bottomRight"/>
    </sheetView>
  </sheetViews>
  <sheetFormatPr defaultRowHeight="15.75" x14ac:dyDescent="0.15"/>
  <cols>
    <col min="1" max="1" width="9" style="72"/>
    <col min="2" max="3" width="4.625" style="73" customWidth="1"/>
    <col min="4" max="4" width="5.625" style="76" bestFit="1" customWidth="1"/>
    <col min="5" max="16" width="10.25" style="73" customWidth="1"/>
    <col min="17" max="17" width="11.25" style="73" bestFit="1" customWidth="1"/>
    <col min="18" max="20" width="9" style="73"/>
    <col min="21" max="21" width="34.125" style="73" customWidth="1"/>
    <col min="22" max="16384" width="9" style="73"/>
  </cols>
  <sheetData>
    <row r="1" spans="1:21" ht="11.25" customHeight="1" x14ac:dyDescent="0.15"/>
    <row r="2" spans="1:21" ht="44.25" customHeight="1" x14ac:dyDescent="0.15">
      <c r="B2" s="74" t="s">
        <v>167</v>
      </c>
      <c r="C2" s="74"/>
      <c r="D2" s="82"/>
      <c r="E2" s="74"/>
      <c r="F2" s="74"/>
      <c r="P2" s="288" t="s">
        <v>188</v>
      </c>
      <c r="Q2" s="288"/>
      <c r="R2" s="288"/>
      <c r="S2" s="288"/>
      <c r="T2" s="288"/>
      <c r="U2" s="288"/>
    </row>
    <row r="3" spans="1:21" s="74" customFormat="1" ht="12.75" customHeight="1" x14ac:dyDescent="0.15">
      <c r="A3" s="75"/>
      <c r="D3" s="82"/>
    </row>
    <row r="4" spans="1:21" s="76" customFormat="1" ht="19.5" x14ac:dyDescent="0.15">
      <c r="A4" s="72"/>
      <c r="B4" s="285" t="s">
        <v>168</v>
      </c>
      <c r="C4" s="286"/>
      <c r="D4" s="286"/>
      <c r="E4" s="286"/>
      <c r="F4" s="287"/>
      <c r="G4" s="285" t="s">
        <v>169</v>
      </c>
      <c r="H4" s="286"/>
      <c r="I4" s="286"/>
      <c r="J4" s="286"/>
      <c r="K4" s="286"/>
      <c r="L4" s="286"/>
      <c r="M4" s="286"/>
      <c r="N4" s="286"/>
      <c r="O4" s="286"/>
      <c r="P4" s="286"/>
      <c r="Q4" s="287"/>
      <c r="R4" s="87" t="s">
        <v>141</v>
      </c>
      <c r="S4" s="87"/>
      <c r="T4" s="87"/>
      <c r="U4" s="283" t="s">
        <v>142</v>
      </c>
    </row>
    <row r="5" spans="1:21" s="76" customFormat="1" ht="24" customHeight="1" x14ac:dyDescent="0.15">
      <c r="A5" s="72"/>
      <c r="B5" s="88" t="s">
        <v>143</v>
      </c>
      <c r="C5" s="88" t="s">
        <v>144</v>
      </c>
      <c r="D5" s="88" t="s">
        <v>145</v>
      </c>
      <c r="E5" s="88" t="s">
        <v>146</v>
      </c>
      <c r="F5" s="88" t="s">
        <v>147</v>
      </c>
      <c r="G5" s="88" t="s">
        <v>148</v>
      </c>
      <c r="H5" s="88" t="s">
        <v>149</v>
      </c>
      <c r="I5" s="88" t="s">
        <v>150</v>
      </c>
      <c r="J5" s="88" t="s">
        <v>151</v>
      </c>
      <c r="K5" s="88" t="s">
        <v>152</v>
      </c>
      <c r="L5" s="88" t="s">
        <v>153</v>
      </c>
      <c r="M5" s="88" t="s">
        <v>154</v>
      </c>
      <c r="N5" s="88" t="s">
        <v>155</v>
      </c>
      <c r="O5" s="88" t="s">
        <v>156</v>
      </c>
      <c r="P5" s="88" t="s">
        <v>157</v>
      </c>
      <c r="Q5" s="88" t="s">
        <v>158</v>
      </c>
      <c r="R5" s="88" t="s">
        <v>159</v>
      </c>
      <c r="S5" s="88" t="s">
        <v>160</v>
      </c>
      <c r="T5" s="88" t="s">
        <v>161</v>
      </c>
      <c r="U5" s="284"/>
    </row>
    <row r="6" spans="1:21" s="80" customFormat="1" ht="24" customHeight="1" x14ac:dyDescent="0.15">
      <c r="A6" s="77" t="s">
        <v>162</v>
      </c>
      <c r="B6" s="78">
        <v>4</v>
      </c>
      <c r="C6" s="78">
        <v>8</v>
      </c>
      <c r="D6" s="83" t="s">
        <v>163</v>
      </c>
      <c r="E6" s="79">
        <v>0.70833333333333337</v>
      </c>
      <c r="F6" s="79">
        <v>0.79166666666666663</v>
      </c>
      <c r="G6" s="78">
        <v>0</v>
      </c>
      <c r="H6" s="78">
        <v>0</v>
      </c>
      <c r="I6" s="78">
        <v>0</v>
      </c>
      <c r="J6" s="78">
        <v>1</v>
      </c>
      <c r="K6" s="78">
        <v>0</v>
      </c>
      <c r="L6" s="78">
        <v>1</v>
      </c>
      <c r="M6" s="78">
        <v>0</v>
      </c>
      <c r="N6" s="78">
        <v>0</v>
      </c>
      <c r="O6" s="78">
        <v>1</v>
      </c>
      <c r="P6" s="78">
        <v>0</v>
      </c>
      <c r="Q6" s="78">
        <v>0</v>
      </c>
      <c r="R6" s="78">
        <v>0</v>
      </c>
      <c r="S6" s="78">
        <v>1</v>
      </c>
      <c r="T6" s="78">
        <v>3</v>
      </c>
      <c r="U6" s="78"/>
    </row>
    <row r="7" spans="1:21" ht="21" customHeight="1" x14ac:dyDescent="0.15">
      <c r="A7" s="72">
        <v>1</v>
      </c>
      <c r="B7" s="81"/>
      <c r="C7" s="81"/>
      <c r="D7" s="84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</row>
    <row r="8" spans="1:21" ht="21" customHeight="1" x14ac:dyDescent="0.15">
      <c r="A8" s="72">
        <v>2</v>
      </c>
      <c r="B8" s="81"/>
      <c r="C8" s="81"/>
      <c r="D8" s="84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</row>
    <row r="9" spans="1:21" ht="21" customHeight="1" x14ac:dyDescent="0.15">
      <c r="A9" s="72">
        <v>3</v>
      </c>
      <c r="B9" s="81"/>
      <c r="C9" s="81"/>
      <c r="D9" s="84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</row>
    <row r="10" spans="1:21" ht="21" customHeight="1" x14ac:dyDescent="0.15">
      <c r="A10" s="72">
        <v>4</v>
      </c>
      <c r="B10" s="81"/>
      <c r="C10" s="81"/>
      <c r="D10" s="84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</row>
    <row r="11" spans="1:21" ht="21" customHeight="1" x14ac:dyDescent="0.15">
      <c r="A11" s="72">
        <v>5</v>
      </c>
      <c r="B11" s="81"/>
      <c r="C11" s="81"/>
      <c r="D11" s="84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</row>
    <row r="12" spans="1:21" ht="21" customHeight="1" x14ac:dyDescent="0.15">
      <c r="A12" s="72">
        <v>6</v>
      </c>
      <c r="B12" s="81"/>
      <c r="C12" s="81"/>
      <c r="D12" s="84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</row>
    <row r="13" spans="1:21" ht="21" customHeight="1" x14ac:dyDescent="0.15">
      <c r="A13" s="72">
        <v>7</v>
      </c>
      <c r="B13" s="81"/>
      <c r="C13" s="81"/>
      <c r="D13" s="84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</row>
    <row r="14" spans="1:21" ht="21" customHeight="1" x14ac:dyDescent="0.15">
      <c r="A14" s="72">
        <v>8</v>
      </c>
      <c r="B14" s="81"/>
      <c r="C14" s="81"/>
      <c r="D14" s="84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</row>
    <row r="15" spans="1:21" ht="21" customHeight="1" x14ac:dyDescent="0.15">
      <c r="A15" s="72">
        <v>9</v>
      </c>
      <c r="B15" s="81"/>
      <c r="C15" s="81"/>
      <c r="D15" s="84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</row>
    <row r="16" spans="1:21" ht="21" customHeight="1" x14ac:dyDescent="0.15">
      <c r="A16" s="72">
        <v>10</v>
      </c>
      <c r="B16" s="81"/>
      <c r="C16" s="81"/>
      <c r="D16" s="84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</row>
    <row r="17" spans="1:21" ht="21" customHeight="1" x14ac:dyDescent="0.15">
      <c r="A17" s="72">
        <v>11</v>
      </c>
      <c r="B17" s="81"/>
      <c r="C17" s="81"/>
      <c r="D17" s="84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</row>
    <row r="18" spans="1:21" ht="21" customHeight="1" x14ac:dyDescent="0.15">
      <c r="A18" s="72">
        <v>12</v>
      </c>
      <c r="B18" s="81"/>
      <c r="C18" s="81"/>
      <c r="D18" s="84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</row>
    <row r="19" spans="1:21" ht="21" customHeight="1" x14ac:dyDescent="0.15">
      <c r="A19" s="72">
        <v>13</v>
      </c>
      <c r="B19" s="81"/>
      <c r="C19" s="81"/>
      <c r="D19" s="84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</row>
    <row r="20" spans="1:21" ht="21" customHeight="1" x14ac:dyDescent="0.15">
      <c r="A20" s="72">
        <v>14</v>
      </c>
      <c r="B20" s="81"/>
      <c r="C20" s="81"/>
      <c r="D20" s="84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</row>
    <row r="21" spans="1:21" ht="21" customHeight="1" x14ac:dyDescent="0.15">
      <c r="A21" s="72">
        <v>15</v>
      </c>
      <c r="B21" s="81"/>
      <c r="C21" s="81"/>
      <c r="D21" s="84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</row>
    <row r="22" spans="1:21" ht="21" customHeight="1" x14ac:dyDescent="0.15">
      <c r="A22" s="72">
        <v>16</v>
      </c>
      <c r="B22" s="81"/>
      <c r="C22" s="81"/>
      <c r="D22" s="84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</row>
    <row r="23" spans="1:21" ht="21" customHeight="1" x14ac:dyDescent="0.15">
      <c r="A23" s="72">
        <v>17</v>
      </c>
      <c r="B23" s="81"/>
      <c r="C23" s="81"/>
      <c r="D23" s="84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</row>
    <row r="24" spans="1:21" ht="21" customHeight="1" x14ac:dyDescent="0.15">
      <c r="A24" s="72">
        <v>18</v>
      </c>
      <c r="B24" s="81"/>
      <c r="C24" s="81"/>
      <c r="D24" s="84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</row>
    <row r="25" spans="1:21" ht="21" customHeight="1" x14ac:dyDescent="0.15">
      <c r="A25" s="72">
        <v>19</v>
      </c>
      <c r="B25" s="81"/>
      <c r="C25" s="81"/>
      <c r="D25" s="84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</row>
    <row r="26" spans="1:21" ht="21" customHeight="1" x14ac:dyDescent="0.15">
      <c r="A26" s="72">
        <v>20</v>
      </c>
      <c r="B26" s="81"/>
      <c r="C26" s="81"/>
      <c r="D26" s="84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</row>
    <row r="27" spans="1:21" ht="21" customHeight="1" x14ac:dyDescent="0.15">
      <c r="A27" s="72">
        <v>21</v>
      </c>
      <c r="B27" s="81"/>
      <c r="C27" s="81"/>
      <c r="D27" s="84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</row>
    <row r="28" spans="1:21" ht="21" customHeight="1" x14ac:dyDescent="0.15">
      <c r="A28" s="72">
        <v>22</v>
      </c>
      <c r="B28" s="81"/>
      <c r="C28" s="81"/>
      <c r="D28" s="84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</row>
    <row r="29" spans="1:21" ht="21" customHeight="1" x14ac:dyDescent="0.15">
      <c r="A29" s="72">
        <v>23</v>
      </c>
      <c r="B29" s="81"/>
      <c r="C29" s="81"/>
      <c r="D29" s="84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</row>
    <row r="30" spans="1:21" ht="21" customHeight="1" x14ac:dyDescent="0.15">
      <c r="A30" s="72">
        <v>24</v>
      </c>
      <c r="B30" s="81"/>
      <c r="C30" s="81"/>
      <c r="D30" s="84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</row>
    <row r="31" spans="1:21" ht="21" customHeight="1" x14ac:dyDescent="0.15">
      <c r="A31" s="72">
        <v>25</v>
      </c>
      <c r="B31" s="81"/>
      <c r="C31" s="81"/>
      <c r="D31" s="84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</row>
    <row r="32" spans="1:21" ht="21" customHeight="1" x14ac:dyDescent="0.15">
      <c r="A32" s="72">
        <v>26</v>
      </c>
      <c r="B32" s="81"/>
      <c r="C32" s="81"/>
      <c r="D32" s="84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</row>
    <row r="33" spans="1:21" ht="21" customHeight="1" x14ac:dyDescent="0.15">
      <c r="A33" s="72">
        <v>27</v>
      </c>
      <c r="B33" s="81"/>
      <c r="C33" s="81"/>
      <c r="D33" s="84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</row>
    <row r="34" spans="1:21" ht="21" customHeight="1" x14ac:dyDescent="0.15">
      <c r="A34" s="72">
        <v>28</v>
      </c>
      <c r="B34" s="81"/>
      <c r="C34" s="81"/>
      <c r="D34" s="84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</row>
    <row r="35" spans="1:21" ht="21" customHeight="1" x14ac:dyDescent="0.15">
      <c r="A35" s="72">
        <v>29</v>
      </c>
      <c r="B35" s="81"/>
      <c r="C35" s="81"/>
      <c r="D35" s="84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</row>
    <row r="36" spans="1:21" ht="21" customHeight="1" x14ac:dyDescent="0.15">
      <c r="A36" s="72">
        <v>30</v>
      </c>
      <c r="B36" s="81"/>
      <c r="C36" s="81"/>
      <c r="D36" s="84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</row>
    <row r="37" spans="1:21" ht="21" customHeight="1" x14ac:dyDescent="0.15">
      <c r="B37" s="85"/>
      <c r="C37" s="85"/>
      <c r="D37" s="86"/>
      <c r="E37" s="85"/>
      <c r="F37" s="85"/>
      <c r="G37" s="85">
        <f>SUBTOTAL(109,テーブル1[幼児])</f>
        <v>0</v>
      </c>
      <c r="H37" s="85">
        <f>SUBTOTAL(109,テーブル1[小学１年])</f>
        <v>0</v>
      </c>
      <c r="I37" s="85">
        <f>SUBTOTAL(109,テーブル1[小学２年])</f>
        <v>0</v>
      </c>
      <c r="J37" s="85">
        <f>SUBTOTAL(109,テーブル1[小学３年])</f>
        <v>1</v>
      </c>
      <c r="K37" s="85">
        <f>SUBTOTAL(109,テーブル1[小学４年])</f>
        <v>0</v>
      </c>
      <c r="L37" s="85">
        <f>SUBTOTAL(109,テーブル1[小学５年])</f>
        <v>1</v>
      </c>
      <c r="M37" s="85">
        <f>SUBTOTAL(109,テーブル1[小学６年])</f>
        <v>0</v>
      </c>
      <c r="N37" s="85">
        <f>SUBTOTAL(109,テーブル1[中学１年])</f>
        <v>0</v>
      </c>
      <c r="O37" s="85">
        <f>SUBTOTAL(109,テーブル1[中学２年])</f>
        <v>1</v>
      </c>
      <c r="P37" s="85">
        <f>SUBTOTAL(109,テーブル1[中学３年])</f>
        <v>0</v>
      </c>
      <c r="Q37" s="85">
        <f>SUBTOTAL(109,テーブル1[高校生以上])</f>
        <v>0</v>
      </c>
      <c r="R37" s="85">
        <f>SUBTOTAL(109,テーブル1[高校生])</f>
        <v>0</v>
      </c>
      <c r="S37" s="85">
        <f>SUBTOTAL(109,テーブル1[大学生])</f>
        <v>1</v>
      </c>
      <c r="T37" s="85">
        <f>SUBTOTAL(109,テーブル1[大人])</f>
        <v>3</v>
      </c>
    </row>
  </sheetData>
  <mergeCells count="4">
    <mergeCell ref="U4:U5"/>
    <mergeCell ref="B4:F4"/>
    <mergeCell ref="G4:Q4"/>
    <mergeCell ref="P2:U2"/>
  </mergeCells>
  <phoneticPr fontId="3"/>
  <pageMargins left="0.51181102362204722" right="0.51181102362204722" top="0.94488188976377963" bottom="0.55118110236220474" header="0.31496062992125984" footer="0.31496062992125984"/>
  <pageSetup paperSize="9" scale="63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様式1 (記入例)</vt:lpstr>
      <vt:lpstr>様式2（記入例）</vt:lpstr>
      <vt:lpstr>様式3（記入例）</vt:lpstr>
      <vt:lpstr>様式5（記入例）</vt:lpstr>
      <vt:lpstr>様式6（記入例）</vt:lpstr>
      <vt:lpstr>参考）写真添付シート</vt:lpstr>
      <vt:lpstr>参考）参加人数集計表</vt:lpstr>
      <vt:lpstr>'参考）参加人数集計表'!Print_Area</vt:lpstr>
      <vt:lpstr>'様式1 (記入例)'!Print_Area</vt:lpstr>
      <vt:lpstr>'様式2（記入例）'!Print_Area</vt:lpstr>
      <vt:lpstr>'様式3（記入例）'!Print_Area</vt:lpstr>
      <vt:lpstr>'様式6（記入例）'!Print_Area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okuda</dc:creator>
  <cp:lastModifiedBy>suma005</cp:lastModifiedBy>
  <cp:lastPrinted>2023-02-17T10:50:05Z</cp:lastPrinted>
  <dcterms:created xsi:type="dcterms:W3CDTF">2008-06-18T01:33:36Z</dcterms:created>
  <dcterms:modified xsi:type="dcterms:W3CDTF">2023-02-17T11:18:15Z</dcterms:modified>
</cp:coreProperties>
</file>